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8780" windowHeight="1068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'GBIS'!$A$4:$K$106</definedName>
    <definedName name="BFI" localSheetId="4">'HORS POLES'!#REF!</definedName>
    <definedName name="BFI" localSheetId="2">'IBFS'!#REF!</definedName>
    <definedName name="BFI">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POLES'!$A$5:$K$22</definedName>
    <definedName name="Hors_Pôles" localSheetId="2">'IBFS'!#REF!</definedName>
    <definedName name="Hors_Pôles">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'GBIS'!$1:$2</definedName>
    <definedName name="_xlnm.Print_Titles" localSheetId="0">'Groupe'!$A:$B</definedName>
    <definedName name="_xlnm.Print_Titles" localSheetId="4">'HORS POLES'!$1:$2</definedName>
    <definedName name="_xlnm.Print_Titles" localSheetId="2">'IBFS'!$1:$2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#REF!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'IBFS'!$A$4:$K$107</definedName>
    <definedName name="SFS_Assurances">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'GBIS'!$A$1:$Y$111</definedName>
    <definedName name="_xlnm.Print_Area" localSheetId="0">'Groupe'!$A$1:$Y$27</definedName>
    <definedName name="_xlnm.Print_Area" localSheetId="4">'HORS POLES'!$A$1:$Y$25</definedName>
    <definedName name="_xlnm.Print_Area" localSheetId="2">'IBFS'!$A$1:$Y$110</definedName>
    <definedName name="_xlnm.Print_Area" localSheetId="1">'RBDF'!$A$1:$Y$25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<sst xmlns="http://schemas.openxmlformats.org/spreadsheetml/2006/main" count="422" uniqueCount="71">
  <si>
    <t>o.w. financial liabilities</t>
  </si>
  <si>
    <t>GROUP</t>
  </si>
  <si>
    <t>(in millions of euros)</t>
  </si>
  <si>
    <t>Q1 11</t>
  </si>
  <si>
    <t>Q2 11</t>
  </si>
  <si>
    <t>Q3 11</t>
  </si>
  <si>
    <t>Q4 11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</si>
  <si>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</si>
  <si>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</si>
  <si>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</si>
  <si>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</si>
  <si>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</si>
  <si>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</si>
  <si>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</si>
  <si>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</si>
  <si>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</si>
  <si>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</si>
  <si>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</si>
  <si>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</si>
  <si>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</si>
  <si>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</si>
  <si>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</si>
  <si>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</si>
  <si>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</si>
  <si>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</si>
  <si>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Average allocated capital*</t>
  </si>
  <si>
    <t>C/I ratio</t>
  </si>
  <si>
    <t>o.w. Equities</t>
  </si>
  <si>
    <t>NM</t>
  </si>
  <si>
    <t>Q3 12</t>
  </si>
  <si>
    <t>o.w. Fixed income. Currencies and Commodities</t>
  </si>
  <si>
    <t>* As from january 1st 2012 the allocation of capital to the different businesses is based on 9% of risk-weighted assets at the beginning of the period vs. 7% previously.
Published quaterly data related to allocated capital have been adjusted accordingly. At the same time. the normative capital remuneration rate has been adjusted for a neutral combined effect on the businesses’ historic revenues.</t>
  </si>
  <si>
    <t>Q4 12</t>
  </si>
  <si>
    <t>Q1 13</t>
  </si>
  <si>
    <t>2011 to 2012 figures: Basel 2 - IFRS (inc. IAS 32 &amp; 39 and IFRS 4) - incorporating CRD3 requirements</t>
  </si>
  <si>
    <t>n/s</t>
  </si>
  <si>
    <t>Q2 13</t>
  </si>
  <si>
    <t>The results for the 2011 financial year unchanged</t>
  </si>
  <si>
    <t>Q3 13</t>
  </si>
  <si>
    <t>The results for the 2012 financial year restated due to the implementation revised of IAS 19, resulting in the publication of adjusted data for the previous financial year.</t>
  </si>
  <si>
    <t>Q4 13</t>
  </si>
  <si>
    <t>Q4 vs Q4</t>
  </si>
  <si>
    <t>x 2,5</t>
  </si>
  <si>
    <t>x 28,8</t>
  </si>
  <si>
    <t>Global Banking and Investor Solutions</t>
  </si>
  <si>
    <t>o.w. Global Markets</t>
  </si>
  <si>
    <t>o.w. Financial and Advisory</t>
  </si>
  <si>
    <t>o.w. Legacy Assets</t>
  </si>
  <si>
    <t>o.w. Asset and Wealth Management</t>
  </si>
  <si>
    <t>o.w. Lyxor</t>
  </si>
  <si>
    <t>o.w. Securities Services and Brokerage</t>
  </si>
  <si>
    <t>Corporate Centre</t>
  </si>
  <si>
    <t>GLOBAL BANKING AND INVESTOR SOLUTIONS</t>
  </si>
  <si>
    <t>CORPORATE CENTER</t>
  </si>
  <si>
    <t>QUARTERLY RESULTS</t>
  </si>
  <si>
    <t>FRENCH RETAIL BANKING</t>
  </si>
  <si>
    <t>French retail Banking</t>
  </si>
  <si>
    <t>* As from january 1st 2012 the allocation of capital to the different businesses is based on 9% of risk-weighted assets at the beginning of the period vs. 7% previously. Published quaterly data related to allocated capital have been adjusted accordingly. At the same time. the normative capital remuneration rate has been adjusted for a neutral combined effect on the businesses’ historic revenues.</t>
  </si>
  <si>
    <t>INTERNATIONAL RETAIL BANKING &amp; FINANCIAL SERVICES</t>
  </si>
  <si>
    <t>International retail Banking &amp; Financial Services</t>
  </si>
  <si>
    <t>Specialised Financial Services &amp; Insurance</t>
  </si>
  <si>
    <t>o.w. International Retail Banking</t>
  </si>
  <si>
    <t>x 43,0</t>
  </si>
  <si>
    <t>x 3,1</t>
  </si>
  <si>
    <t>o.w. Financial Services to corporates and Insurance</t>
  </si>
  <si>
    <t>o.w. Financial Services to corporates</t>
  </si>
  <si>
    <t>o.w. Insurance</t>
  </si>
  <si>
    <t>o.w. Other</t>
  </si>
  <si>
    <t>2010 to 2012 figures: Basel 2 - IFRS (inc. IAS 32 &amp; 39 and IFRS 4) - incorporating CRD3 requirements</t>
  </si>
  <si>
    <t>o.w. Private Banking</t>
  </si>
  <si>
    <t>o.w. Others</t>
  </si>
</sst>
</file>

<file path=xl/styles.xml><?xml version="1.0" encoding="utf-8"?>
<styleSheet xmlns="http://schemas.openxmlformats.org/spreadsheetml/2006/main">
  <numFmts count="1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£&quot;_(#,##0.00_);&quot;£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</numFmts>
  <fonts count="157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i/>
      <sz val="9"/>
      <color indexed="9"/>
      <name val="Arial"/>
      <family val="2"/>
    </font>
    <font>
      <b/>
      <sz val="8"/>
      <color indexed="45"/>
      <name val="Arial"/>
      <family val="2"/>
    </font>
    <font>
      <b/>
      <i/>
      <sz val="8"/>
      <color indexed="45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</borders>
  <cellStyleXfs count="27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7" fillId="0" borderId="0" applyFont="0" applyFill="0" applyBorder="0" applyProtection="0">
      <alignment horizontal="right"/>
    </xf>
    <xf numFmtId="211" fontId="7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8" borderId="2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7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8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2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2" fillId="0" borderId="0">
      <alignment/>
      <protection/>
    </xf>
    <xf numFmtId="253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52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4" fontId="9" fillId="9" borderId="0" applyFont="0" applyFill="0" applyBorder="0" applyAlignment="0" applyProtection="0"/>
    <xf numFmtId="255" fontId="56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7" fontId="35" fillId="0" borderId="0">
      <alignment/>
      <protection/>
    </xf>
    <xf numFmtId="227" fontId="35" fillId="0" borderId="0">
      <alignment/>
      <protection/>
    </xf>
    <xf numFmtId="255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28" fontId="0" fillId="0" borderId="0">
      <alignment/>
      <protection/>
    </xf>
    <xf numFmtId="256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9" fontId="64" fillId="0" borderId="0">
      <alignment/>
      <protection/>
    </xf>
    <xf numFmtId="250" fontId="64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3" fontId="66" fillId="2" borderId="0" applyBorder="0" applyAlignment="0">
      <protection/>
    </xf>
    <xf numFmtId="258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7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3" fontId="2" fillId="9" borderId="0" applyFont="0" applyBorder="0" applyAlignment="0" applyProtection="0"/>
    <xf numFmtId="255" fontId="2" fillId="9" borderId="0" applyFont="0" applyBorder="0" applyAlignment="0" applyProtection="0"/>
    <xf numFmtId="257" fontId="2" fillId="9" borderId="0" applyFont="0" applyBorder="0" applyAlignment="0">
      <protection locked="0"/>
    </xf>
    <xf numFmtId="251" fontId="2" fillId="9" borderId="0">
      <alignment/>
      <protection locked="0"/>
    </xf>
    <xf numFmtId="259" fontId="2" fillId="9" borderId="0" applyFont="0" applyBorder="0" applyAlignment="0">
      <protection locked="0"/>
    </xf>
    <xf numFmtId="10" fontId="2" fillId="9" borderId="0">
      <alignment/>
      <protection locked="0"/>
    </xf>
    <xf numFmtId="260" fontId="2" fillId="0" borderId="0">
      <alignment/>
      <protection/>
    </xf>
    <xf numFmtId="251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4" fontId="0" fillId="0" borderId="0">
      <alignment/>
      <protection/>
    </xf>
    <xf numFmtId="0" fontId="79" fillId="0" borderId="0">
      <alignment/>
      <protection/>
    </xf>
    <xf numFmtId="235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2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1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6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9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2" fillId="0" borderId="0" applyFont="0" applyFill="0" applyBorder="0" applyAlignment="0" applyProtection="0"/>
    <xf numFmtId="37" fontId="0" fillId="0" borderId="0">
      <alignment/>
      <protection/>
    </xf>
    <xf numFmtId="264" fontId="2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8" fillId="0" borderId="0" applyFont="0" applyFill="0" applyBorder="0" applyProtection="0">
      <alignment horizontal="right"/>
    </xf>
    <xf numFmtId="239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1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3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1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4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0" fontId="0" fillId="0" borderId="0">
      <alignment/>
      <protection/>
    </xf>
    <xf numFmtId="164" fontId="141" fillId="8" borderId="56">
      <alignment horizontal="center"/>
      <protection/>
    </xf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42" fillId="34" borderId="17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1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1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297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1" xfId="0" applyFont="1" applyFill="1" applyBorder="1" applyAlignment="1">
      <alignment vertical="center"/>
    </xf>
    <xf numFmtId="1" fontId="107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10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4" fontId="36" fillId="0" borderId="0" xfId="0" applyNumberFormat="1" applyFont="1" applyFill="1" applyAlignment="1">
      <alignment vertical="center"/>
    </xf>
    <xf numFmtId="164" fontId="0" fillId="0" borderId="0" xfId="2208" applyNumberFormat="1" applyFont="1" applyFill="1" applyAlignment="1">
      <alignment/>
    </xf>
    <xf numFmtId="164" fontId="0" fillId="0" borderId="0" xfId="2208" applyNumberFormat="1" applyFont="1" applyFill="1" applyAlignment="1">
      <alignment vertical="center"/>
    </xf>
    <xf numFmtId="164" fontId="36" fillId="0" borderId="0" xfId="2208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14" borderId="0" xfId="0" applyFont="1" applyFill="1" applyAlignment="1">
      <alignment/>
    </xf>
    <xf numFmtId="9" fontId="36" fillId="0" borderId="0" xfId="2208" applyFont="1" applyFill="1" applyAlignment="1">
      <alignment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164" fontId="66" fillId="0" borderId="0" xfId="2208" applyNumberFormat="1" applyFont="1" applyFill="1" applyAlignment="1">
      <alignment/>
    </xf>
    <xf numFmtId="164" fontId="66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3" fontId="58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6" fillId="0" borderId="0" xfId="0" applyFont="1" applyAlignment="1">
      <alignment/>
    </xf>
    <xf numFmtId="0" fontId="147" fillId="0" borderId="0" xfId="0" applyFont="1" applyFill="1" applyAlignment="1">
      <alignment/>
    </xf>
    <xf numFmtId="0" fontId="149" fillId="0" borderId="0" xfId="0" applyFont="1" applyFill="1" applyAlignment="1">
      <alignment/>
    </xf>
    <xf numFmtId="1" fontId="10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4" fontId="0" fillId="45" borderId="0" xfId="0" applyNumberFormat="1" applyFont="1" applyFill="1" applyAlignment="1">
      <alignment horizontal="right" vertical="center"/>
    </xf>
    <xf numFmtId="164" fontId="0" fillId="45" borderId="0" xfId="2208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9" fontId="0" fillId="0" borderId="0" xfId="2209" applyNumberFormat="1" applyFont="1" applyFill="1" applyBorder="1" applyAlignment="1">
      <alignment horizontal="right" vertical="center"/>
    </xf>
    <xf numFmtId="169" fontId="0" fillId="0" borderId="0" xfId="2208" applyNumberFormat="1" applyFont="1" applyFill="1" applyAlignment="1">
      <alignment vertical="center"/>
    </xf>
    <xf numFmtId="164" fontId="0" fillId="45" borderId="0" xfId="0" applyNumberFormat="1" applyFont="1" applyFill="1" applyAlignment="1">
      <alignment vertical="center"/>
    </xf>
    <xf numFmtId="164" fontId="36" fillId="45" borderId="0" xfId="0" applyNumberFormat="1" applyFont="1" applyFill="1" applyAlignment="1">
      <alignment vertical="center"/>
    </xf>
    <xf numFmtId="0" fontId="0" fillId="45" borderId="0" xfId="0" applyFont="1" applyFill="1" applyAlignment="1">
      <alignment vertical="center"/>
    </xf>
    <xf numFmtId="0" fontId="0" fillId="45" borderId="0" xfId="0" applyFill="1" applyAlignment="1">
      <alignment/>
    </xf>
    <xf numFmtId="169" fontId="0" fillId="45" borderId="0" xfId="2208" applyNumberFormat="1" applyFont="1" applyFill="1" applyAlignment="1">
      <alignment vertical="center"/>
    </xf>
    <xf numFmtId="164" fontId="36" fillId="45" borderId="0" xfId="2208" applyNumberFormat="1" applyFont="1" applyFill="1" applyAlignment="1">
      <alignment vertical="center"/>
    </xf>
    <xf numFmtId="164" fontId="0" fillId="0" borderId="0" xfId="2208" applyNumberFormat="1" applyFont="1" applyFill="1" applyAlignment="1">
      <alignment vertical="center"/>
    </xf>
    <xf numFmtId="164" fontId="0" fillId="0" borderId="0" xfId="2208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8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2208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0" fontId="2" fillId="45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164" fontId="0" fillId="0" borderId="0" xfId="2208" applyNumberFormat="1" applyFont="1" applyFill="1" applyAlignment="1">
      <alignment horizontal="right"/>
    </xf>
    <xf numFmtId="3" fontId="0" fillId="45" borderId="0" xfId="0" applyNumberFormat="1" applyFont="1" applyFill="1" applyAlignment="1">
      <alignment/>
    </xf>
    <xf numFmtId="3" fontId="11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2" fillId="45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150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/>
    </xf>
    <xf numFmtId="0" fontId="88" fillId="0" borderId="0" xfId="0" applyFont="1" applyAlignment="1">
      <alignment/>
    </xf>
    <xf numFmtId="3" fontId="14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36" fillId="14" borderId="0" xfId="0" applyFont="1" applyFill="1" applyAlignment="1">
      <alignment/>
    </xf>
    <xf numFmtId="169" fontId="0" fillId="0" borderId="0" xfId="221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3" fontId="36" fillId="14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36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wrapText="1"/>
    </xf>
    <xf numFmtId="9" fontId="0" fillId="45" borderId="0" xfId="2210" applyFont="1" applyFill="1" applyAlignment="1">
      <alignment/>
    </xf>
    <xf numFmtId="3" fontId="36" fillId="0" borderId="0" xfId="0" applyNumberFormat="1" applyFont="1" applyFill="1" applyAlignment="1">
      <alignment wrapText="1"/>
    </xf>
    <xf numFmtId="9" fontId="0" fillId="0" borderId="0" xfId="2210" applyFont="1" applyFill="1" applyAlignment="1">
      <alignment/>
    </xf>
    <xf numFmtId="9" fontId="36" fillId="46" borderId="0" xfId="2210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3" fontId="44" fillId="46" borderId="0" xfId="0" applyNumberFormat="1" applyFont="1" applyFill="1" applyAlignment="1">
      <alignment vertical="center"/>
    </xf>
    <xf numFmtId="169" fontId="88" fillId="0" borderId="0" xfId="2210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9" fontId="0" fillId="0" borderId="0" xfId="2208" applyNumberFormat="1" applyFont="1" applyFill="1" applyAlignment="1">
      <alignment/>
    </xf>
    <xf numFmtId="9" fontId="36" fillId="46" borderId="0" xfId="2208" applyFont="1" applyFill="1" applyAlignment="1">
      <alignment/>
    </xf>
    <xf numFmtId="3" fontId="36" fillId="46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 horizontal="right" vertical="center"/>
    </xf>
    <xf numFmtId="9" fontId="36" fillId="45" borderId="0" xfId="2208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2208" applyNumberFormat="1" applyFont="1" applyFill="1" applyAlignment="1">
      <alignment horizontal="right"/>
    </xf>
    <xf numFmtId="9" fontId="36" fillId="0" borderId="0" xfId="2208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9" fontId="36" fillId="46" borderId="0" xfId="0" applyNumberFormat="1" applyFont="1" applyFill="1" applyAlignment="1">
      <alignment vertical="center"/>
    </xf>
    <xf numFmtId="3" fontId="44" fillId="45" borderId="0" xfId="0" applyNumberFormat="1" applyFont="1" applyFill="1" applyAlignment="1">
      <alignment vertical="center"/>
    </xf>
    <xf numFmtId="164" fontId="88" fillId="0" borderId="0" xfId="0" applyNumberFormat="1" applyFont="1" applyFill="1" applyAlignment="1">
      <alignment horizontal="right"/>
    </xf>
    <xf numFmtId="171" fontId="0" fillId="0" borderId="0" xfId="0" applyNumberFormat="1" applyFont="1" applyAlignment="1">
      <alignment/>
    </xf>
    <xf numFmtId="171" fontId="88" fillId="0" borderId="0" xfId="0" applyNumberFormat="1" applyFont="1" applyAlignment="1">
      <alignment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/>
    </xf>
    <xf numFmtId="0" fontId="11" fillId="0" borderId="0" xfId="0" applyFont="1" applyAlignment="1">
      <alignment/>
    </xf>
    <xf numFmtId="3" fontId="36" fillId="46" borderId="0" xfId="0" applyNumberFormat="1" applyFont="1" applyFill="1" applyAlignment="1">
      <alignment/>
    </xf>
    <xf numFmtId="3" fontId="9" fillId="46" borderId="0" xfId="0" applyNumberFormat="1" applyFont="1" applyFill="1" applyAlignment="1">
      <alignment/>
    </xf>
    <xf numFmtId="164" fontId="36" fillId="46" borderId="0" xfId="2208" applyNumberFormat="1" applyFont="1" applyFill="1" applyAlignment="1">
      <alignment horizontal="right" vertical="center"/>
    </xf>
    <xf numFmtId="164" fontId="36" fillId="45" borderId="0" xfId="0" applyNumberFormat="1" applyFont="1" applyFill="1" applyAlignment="1">
      <alignment horizontal="right" vertical="center"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0" fontId="44" fillId="0" borderId="0" xfId="0" applyFont="1" applyAlignment="1">
      <alignment/>
    </xf>
    <xf numFmtId="3" fontId="44" fillId="46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69" fontId="36" fillId="0" borderId="0" xfId="2210" applyNumberFormat="1" applyFont="1" applyFill="1" applyBorder="1" applyAlignment="1">
      <alignment horizontal="right" vertical="center"/>
    </xf>
    <xf numFmtId="9" fontId="36" fillId="45" borderId="0" xfId="2210" applyFont="1" applyFill="1" applyAlignment="1">
      <alignment/>
    </xf>
    <xf numFmtId="164" fontId="36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3" fontId="44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indent="1"/>
    </xf>
    <xf numFmtId="0" fontId="44" fillId="0" borderId="0" xfId="0" applyFont="1" applyFill="1" applyAlignment="1">
      <alignment wrapText="1"/>
    </xf>
    <xf numFmtId="0" fontId="88" fillId="0" borderId="0" xfId="0" applyFont="1" applyFill="1" applyAlignment="1">
      <alignment wrapText="1"/>
    </xf>
    <xf numFmtId="3" fontId="44" fillId="14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 wrapText="1"/>
    </xf>
    <xf numFmtId="0" fontId="88" fillId="0" borderId="0" xfId="0" applyFont="1" applyAlignment="1">
      <alignment wrapText="1"/>
    </xf>
    <xf numFmtId="169" fontId="88" fillId="0" borderId="0" xfId="2210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69" fontId="36" fillId="0" borderId="0" xfId="2209" applyNumberFormat="1" applyFont="1" applyFill="1" applyBorder="1" applyAlignment="1">
      <alignment horizontal="right" vertical="center"/>
    </xf>
    <xf numFmtId="169" fontId="88" fillId="0" borderId="0" xfId="2209" applyNumberFormat="1" applyFont="1" applyFill="1" applyBorder="1" applyAlignment="1">
      <alignment horizontal="right" vertical="center"/>
    </xf>
    <xf numFmtId="9" fontId="88" fillId="0" borderId="0" xfId="2208" applyFont="1" applyFill="1" applyAlignment="1">
      <alignment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146" fillId="0" borderId="0" xfId="0" applyFont="1" applyFill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61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9" fontId="0" fillId="0" borderId="0" xfId="2208" applyFont="1" applyFill="1" applyBorder="1" applyAlignment="1">
      <alignment/>
    </xf>
    <xf numFmtId="9" fontId="36" fillId="14" borderId="0" xfId="2208" applyNumberFormat="1" applyFont="1" applyFill="1" applyAlignment="1">
      <alignment/>
    </xf>
    <xf numFmtId="164" fontId="0" fillId="0" borderId="0" xfId="2208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11" fillId="0" borderId="61" xfId="0" applyFont="1" applyFill="1" applyBorder="1" applyAlignment="1">
      <alignment vertical="center"/>
    </xf>
    <xf numFmtId="3" fontId="30" fillId="0" borderId="0" xfId="0" applyNumberFormat="1" applyFont="1" applyFill="1" applyAlignment="1">
      <alignment/>
    </xf>
    <xf numFmtId="169" fontId="36" fillId="0" borderId="0" xfId="2208" applyNumberFormat="1" applyFont="1" applyFill="1" applyAlignment="1">
      <alignment horizontal="right" vertical="center"/>
    </xf>
    <xf numFmtId="169" fontId="88" fillId="0" borderId="0" xfId="2208" applyNumberFormat="1" applyFont="1" applyFill="1" applyAlignment="1">
      <alignment horizontal="right" vertical="center"/>
    </xf>
    <xf numFmtId="0" fontId="13" fillId="0" borderId="0" xfId="0" applyFont="1" applyFill="1" applyAlignment="1">
      <alignment/>
    </xf>
    <xf numFmtId="9" fontId="36" fillId="14" borderId="0" xfId="0" applyNumberFormat="1" applyFont="1" applyFill="1" applyAlignment="1">
      <alignment/>
    </xf>
    <xf numFmtId="9" fontId="36" fillId="45" borderId="0" xfId="0" applyNumberFormat="1" applyFont="1" applyFill="1" applyAlignment="1">
      <alignment/>
    </xf>
    <xf numFmtId="0" fontId="10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45" borderId="0" xfId="0" applyFont="1" applyFill="1" applyAlignment="1">
      <alignment vertical="center"/>
    </xf>
    <xf numFmtId="0" fontId="107" fillId="0" borderId="0" xfId="0" applyFont="1" applyAlignment="1">
      <alignment/>
    </xf>
    <xf numFmtId="0" fontId="58" fillId="0" borderId="0" xfId="0" applyFont="1" applyAlignment="1">
      <alignment/>
    </xf>
    <xf numFmtId="0" fontId="107" fillId="0" borderId="0" xfId="0" applyFont="1" applyBorder="1" applyAlignment="1">
      <alignment/>
    </xf>
    <xf numFmtId="3" fontId="107" fillId="0" borderId="0" xfId="0" applyNumberFormat="1" applyFont="1" applyBorder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107" fillId="0" borderId="0" xfId="0" applyFont="1" applyFill="1" applyBorder="1" applyAlignment="1">
      <alignment/>
    </xf>
    <xf numFmtId="3" fontId="107" fillId="0" borderId="0" xfId="0" applyNumberFormat="1" applyFont="1" applyFill="1" applyBorder="1" applyAlignment="1">
      <alignment vertical="center"/>
    </xf>
    <xf numFmtId="3" fontId="107" fillId="47" borderId="0" xfId="0" applyNumberFormat="1" applyFont="1" applyFill="1" applyBorder="1" applyAlignment="1">
      <alignment vertical="center"/>
    </xf>
    <xf numFmtId="3" fontId="107" fillId="48" borderId="0" xfId="0" applyNumberFormat="1" applyFont="1" applyFill="1" applyBorder="1" applyAlignment="1">
      <alignment vertical="center"/>
    </xf>
    <xf numFmtId="169" fontId="107" fillId="0" borderId="0" xfId="221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vertical="center"/>
    </xf>
    <xf numFmtId="0" fontId="58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 vertical="center"/>
    </xf>
    <xf numFmtId="169" fontId="58" fillId="0" borderId="0" xfId="2210" applyNumberFormat="1" applyFont="1" applyFill="1" applyBorder="1" applyAlignment="1">
      <alignment vertical="center"/>
    </xf>
    <xf numFmtId="169" fontId="58" fillId="0" borderId="0" xfId="2210" applyNumberFormat="1" applyFont="1" applyFill="1" applyBorder="1" applyAlignment="1">
      <alignment horizontal="right" vertical="center"/>
    </xf>
    <xf numFmtId="0" fontId="149" fillId="0" borderId="0" xfId="0" applyFont="1" applyAlignment="1">
      <alignment/>
    </xf>
    <xf numFmtId="0" fontId="149" fillId="0" borderId="0" xfId="0" applyFont="1" applyBorder="1" applyAlignment="1">
      <alignment/>
    </xf>
    <xf numFmtId="0" fontId="150" fillId="0" borderId="0" xfId="0" applyFont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vertical="center"/>
    </xf>
    <xf numFmtId="0" fontId="150" fillId="0" borderId="0" xfId="0" applyFont="1" applyAlignment="1">
      <alignment vertical="center"/>
    </xf>
    <xf numFmtId="0" fontId="149" fillId="0" borderId="0" xfId="0" applyFont="1" applyBorder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49" fillId="0" borderId="0" xfId="0" applyFont="1" applyAlignment="1">
      <alignment vertical="center"/>
    </xf>
    <xf numFmtId="0" fontId="149" fillId="0" borderId="0" xfId="0" applyFont="1" applyAlignment="1">
      <alignment horizontal="left" vertical="center" wrapText="1" indent="1"/>
    </xf>
    <xf numFmtId="3" fontId="149" fillId="0" borderId="0" xfId="0" applyNumberFormat="1" applyFont="1" applyBorder="1" applyAlignment="1">
      <alignment vertical="center"/>
    </xf>
    <xf numFmtId="0" fontId="149" fillId="0" borderId="0" xfId="0" applyFont="1" applyFill="1" applyBorder="1" applyAlignment="1">
      <alignment/>
    </xf>
    <xf numFmtId="3" fontId="150" fillId="0" borderId="0" xfId="0" applyNumberFormat="1" applyFont="1" applyBorder="1" applyAlignment="1">
      <alignment vertical="center"/>
    </xf>
    <xf numFmtId="3" fontId="149" fillId="0" borderId="0" xfId="0" applyNumberFormat="1" applyFont="1" applyFill="1" applyBorder="1" applyAlignment="1">
      <alignment vertical="center"/>
    </xf>
    <xf numFmtId="3" fontId="150" fillId="47" borderId="0" xfId="0" applyNumberFormat="1" applyFont="1" applyFill="1" applyBorder="1" applyAlignment="1">
      <alignment vertical="center"/>
    </xf>
    <xf numFmtId="3" fontId="150" fillId="48" borderId="0" xfId="0" applyNumberFormat="1" applyFont="1" applyFill="1" applyBorder="1" applyAlignment="1">
      <alignment vertical="center"/>
    </xf>
    <xf numFmtId="169" fontId="149" fillId="0" borderId="0" xfId="2210" applyNumberFormat="1" applyFont="1" applyFill="1" applyBorder="1" applyAlignment="1">
      <alignment horizontal="right" vertical="center"/>
    </xf>
    <xf numFmtId="9" fontId="58" fillId="0" borderId="0" xfId="2208" applyFont="1" applyFill="1" applyBorder="1" applyAlignment="1">
      <alignment/>
    </xf>
    <xf numFmtId="9" fontId="107" fillId="0" borderId="0" xfId="2208" applyFont="1" applyFill="1" applyAlignment="1">
      <alignment/>
    </xf>
    <xf numFmtId="9" fontId="107" fillId="0" borderId="0" xfId="2208" applyFont="1" applyFill="1" applyBorder="1" applyAlignment="1">
      <alignment/>
    </xf>
    <xf numFmtId="9" fontId="58" fillId="0" borderId="0" xfId="2210" applyFont="1" applyFill="1" applyBorder="1" applyAlignment="1">
      <alignment/>
    </xf>
    <xf numFmtId="9" fontId="107" fillId="47" borderId="0" xfId="0" applyNumberFormat="1" applyFont="1" applyFill="1" applyBorder="1" applyAlignment="1">
      <alignment/>
    </xf>
    <xf numFmtId="9" fontId="107" fillId="48" borderId="0" xfId="0" applyNumberFormat="1" applyFont="1" applyFill="1" applyBorder="1" applyAlignment="1">
      <alignment/>
    </xf>
    <xf numFmtId="0" fontId="151" fillId="0" borderId="0" xfId="0" applyFont="1" applyFill="1" applyAlignment="1">
      <alignment/>
    </xf>
    <xf numFmtId="0" fontId="152" fillId="0" borderId="0" xfId="0" applyFont="1" applyFill="1" applyAlignment="1">
      <alignment/>
    </xf>
    <xf numFmtId="0" fontId="152" fillId="0" borderId="0" xfId="0" applyFont="1" applyFill="1" applyBorder="1" applyAlignment="1">
      <alignment/>
    </xf>
    <xf numFmtId="164" fontId="152" fillId="0" borderId="0" xfId="0" applyNumberFormat="1" applyFont="1" applyFill="1" applyAlignment="1">
      <alignment vertical="center"/>
    </xf>
    <xf numFmtId="164" fontId="152" fillId="0" borderId="0" xfId="2208" applyNumberFormat="1" applyFont="1" applyFill="1" applyAlignment="1">
      <alignment vertical="center"/>
    </xf>
    <xf numFmtId="43" fontId="153" fillId="0" borderId="0" xfId="1517" applyFont="1" applyFill="1" applyAlignment="1">
      <alignment vertical="center"/>
    </xf>
    <xf numFmtId="164" fontId="152" fillId="0" borderId="0" xfId="2208" applyNumberFormat="1" applyFont="1" applyFill="1" applyAlignment="1">
      <alignment/>
    </xf>
    <xf numFmtId="0" fontId="154" fillId="0" borderId="0" xfId="0" applyFont="1" applyFill="1" applyAlignment="1">
      <alignment/>
    </xf>
    <xf numFmtId="3" fontId="150" fillId="0" borderId="0" xfId="0" applyNumberFormat="1" applyFont="1" applyFill="1" applyBorder="1" applyAlignment="1">
      <alignment vertical="center"/>
    </xf>
    <xf numFmtId="9" fontId="107" fillId="0" borderId="0" xfId="2210" applyFont="1" applyFill="1" applyBorder="1" applyAlignment="1">
      <alignment/>
    </xf>
    <xf numFmtId="9" fontId="107" fillId="4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47" borderId="0" xfId="0" applyNumberFormat="1" applyFont="1" applyFill="1" applyBorder="1" applyAlignment="1">
      <alignment vertical="center"/>
    </xf>
    <xf numFmtId="3" fontId="9" fillId="48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1"/>
    </xf>
    <xf numFmtId="3" fontId="11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13" fillId="47" borderId="0" xfId="0" applyNumberFormat="1" applyFont="1" applyFill="1" applyBorder="1" applyAlignment="1">
      <alignment vertical="center"/>
    </xf>
    <xf numFmtId="3" fontId="13" fillId="48" borderId="0" xfId="0" applyNumberFormat="1" applyFont="1" applyFill="1" applyBorder="1" applyAlignment="1">
      <alignment vertical="center"/>
    </xf>
    <xf numFmtId="9" fontId="2" fillId="0" borderId="0" xfId="2208" applyFont="1" applyFill="1" applyBorder="1" applyAlignment="1">
      <alignment/>
    </xf>
    <xf numFmtId="9" fontId="9" fillId="0" borderId="0" xfId="2208" applyFont="1" applyFill="1" applyBorder="1" applyAlignment="1">
      <alignment/>
    </xf>
    <xf numFmtId="9" fontId="2" fillId="0" borderId="0" xfId="2210" applyFont="1" applyFill="1" applyBorder="1" applyAlignment="1">
      <alignment/>
    </xf>
    <xf numFmtId="9" fontId="9" fillId="47" borderId="0" xfId="0" applyNumberFormat="1" applyFont="1" applyFill="1" applyBorder="1" applyAlignment="1">
      <alignment/>
    </xf>
    <xf numFmtId="9" fontId="9" fillId="48" borderId="0" xfId="0" applyNumberFormat="1" applyFont="1" applyFill="1" applyBorder="1" applyAlignment="1">
      <alignment/>
    </xf>
    <xf numFmtId="9" fontId="9" fillId="0" borderId="0" xfId="2210" applyFont="1" applyFill="1" applyBorder="1" applyAlignment="1">
      <alignment/>
    </xf>
    <xf numFmtId="3" fontId="107" fillId="0" borderId="0" xfId="0" applyNumberFormat="1" applyFont="1" applyAlignment="1">
      <alignment vertical="center"/>
    </xf>
    <xf numFmtId="3" fontId="107" fillId="46" borderId="0" xfId="0" applyNumberFormat="1" applyFont="1" applyFill="1" applyAlignment="1">
      <alignment vertical="center"/>
    </xf>
    <xf numFmtId="3" fontId="107" fillId="45" borderId="0" xfId="0" applyNumberFormat="1" applyFont="1" applyFill="1" applyAlignment="1">
      <alignment vertical="center"/>
    </xf>
    <xf numFmtId="9" fontId="58" fillId="0" borderId="0" xfId="2208" applyFont="1" applyFill="1" applyAlignment="1">
      <alignment/>
    </xf>
    <xf numFmtId="9" fontId="58" fillId="0" borderId="0" xfId="2210" applyFont="1" applyFill="1" applyAlignment="1">
      <alignment/>
    </xf>
    <xf numFmtId="9" fontId="107" fillId="14" borderId="0" xfId="0" applyNumberFormat="1" applyFont="1" applyFill="1" applyAlignment="1">
      <alignment/>
    </xf>
    <xf numFmtId="9" fontId="107" fillId="45" borderId="0" xfId="0" applyNumberFormat="1" applyFont="1" applyFill="1" applyAlignment="1">
      <alignment/>
    </xf>
    <xf numFmtId="9" fontId="107" fillId="0" borderId="0" xfId="2210" applyFont="1" applyFill="1" applyAlignment="1">
      <alignment/>
    </xf>
    <xf numFmtId="0" fontId="58" fillId="0" borderId="0" xfId="0" applyFont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1" fontId="147" fillId="14" borderId="0" xfId="0" applyNumberFormat="1" applyFont="1" applyFill="1" applyBorder="1" applyAlignment="1">
      <alignment horizontal="right" vertical="center" wrapText="1"/>
    </xf>
    <xf numFmtId="0" fontId="147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56" fillId="0" borderId="0" xfId="0" applyFont="1" applyAlignment="1">
      <alignment vertical="center"/>
    </xf>
    <xf numFmtId="0" fontId="11" fillId="14" borderId="0" xfId="0" applyFont="1" applyFill="1" applyAlignment="1">
      <alignment vertical="center"/>
    </xf>
    <xf numFmtId="0" fontId="11" fillId="45" borderId="0" xfId="0" applyFont="1" applyFill="1" applyAlignment="1">
      <alignment vertical="center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1" fillId="0" borderId="61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148" fillId="0" borderId="0" xfId="0" applyFont="1" applyFill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148" fillId="0" borderId="0" xfId="0" applyFont="1" applyFill="1" applyAlignment="1">
      <alignment horizontal="left" vertical="center" wrapText="1"/>
    </xf>
    <xf numFmtId="0" fontId="155" fillId="0" borderId="0" xfId="0" applyFont="1" applyAlignment="1">
      <alignment horizontal="left" vertical="center"/>
    </xf>
    <xf numFmtId="0" fontId="148" fillId="0" borderId="0" xfId="0" applyFont="1" applyFill="1" applyAlignment="1">
      <alignment horizontal="left"/>
    </xf>
  </cellXfs>
  <cellStyles count="2688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lliers 4" xfId="1517"/>
    <cellStyle name="mir" xfId="1518"/>
    <cellStyle name="mir 2" xfId="1519"/>
    <cellStyle name="MMBTU's" xfId="1520"/>
    <cellStyle name="Modifiable" xfId="1521"/>
    <cellStyle name="Currency" xfId="1522"/>
    <cellStyle name="Currency [0]" xfId="1523"/>
    <cellStyle name="Monetaire [0]_MADRID~1" xfId="1524"/>
    <cellStyle name="Monetaire_MADRID~1" xfId="1525"/>
    <cellStyle name="Money" xfId="1526"/>
    <cellStyle name="Money 2" xfId="1527"/>
    <cellStyle name="MS_Arabic" xfId="1528"/>
    <cellStyle name="Multiple" xfId="1529"/>
    <cellStyle name="NA is zero" xfId="1530"/>
    <cellStyle name="Neutral" xfId="1531"/>
    <cellStyle name="Neutral 2" xfId="1532"/>
    <cellStyle name="Neutral 3" xfId="1533"/>
    <cellStyle name="Neutral 4" xfId="1534"/>
    <cellStyle name="Neutral 5" xfId="1535"/>
    <cellStyle name="Neutral 6" xfId="1536"/>
    <cellStyle name="Neutral 7" xfId="1537"/>
    <cellStyle name="Neutral_Paris Disclose_2011-Q1_IEC DEVL" xfId="1538"/>
    <cellStyle name="Neutre" xfId="1539"/>
    <cellStyle name="NEW" xfId="1540"/>
    <cellStyle name="NiveauLigne_" xfId="1541"/>
    <cellStyle name="no dec" xfId="1542"/>
    <cellStyle name="NoChange" xfId="1543"/>
    <cellStyle name="Non défini" xfId="1544"/>
    <cellStyle name="Non Zero" xfId="1545"/>
    <cellStyle name="Non Zero 2" xfId="1546"/>
    <cellStyle name="Non_$_PL" xfId="1547"/>
    <cellStyle name="Normal - Style1" xfId="1548"/>
    <cellStyle name="Normal - Style1 2" xfId="1549"/>
    <cellStyle name="Normal [0]" xfId="1550"/>
    <cellStyle name="Normal [1]" xfId="1551"/>
    <cellStyle name="Normal [2]" xfId="1552"/>
    <cellStyle name="Normal [3]" xfId="1553"/>
    <cellStyle name="Normal 10" xfId="1554"/>
    <cellStyle name="Normal 10 2" xfId="1555"/>
    <cellStyle name="Normal 10 3" xfId="1556"/>
    <cellStyle name="Normal 10_SLIDE_SGCIB" xfId="1557"/>
    <cellStyle name="Normal 100" xfId="1558"/>
    <cellStyle name="Normal 101" xfId="1559"/>
    <cellStyle name="Normal 102" xfId="1560"/>
    <cellStyle name="Normal 104" xfId="1561"/>
    <cellStyle name="Normal 105" xfId="1562"/>
    <cellStyle name="Normal 106" xfId="1563"/>
    <cellStyle name="Normal 107" xfId="1564"/>
    <cellStyle name="Normal 108" xfId="1565"/>
    <cellStyle name="Normal 11" xfId="1566"/>
    <cellStyle name="Normal 11 2" xfId="1567"/>
    <cellStyle name="Normal 11 2 10" xfId="1568"/>
    <cellStyle name="Normal 11 2 11" xfId="1569"/>
    <cellStyle name="Normal 11 2 12" xfId="1570"/>
    <cellStyle name="Normal 11 2 2" xfId="1571"/>
    <cellStyle name="Normal 11 2 3" xfId="1572"/>
    <cellStyle name="Normal 11 2 4" xfId="1573"/>
    <cellStyle name="Normal 11 2 5" xfId="1574"/>
    <cellStyle name="Normal 11 2 6" xfId="1575"/>
    <cellStyle name="Normal 11 2 7" xfId="1576"/>
    <cellStyle name="Normal 11 2 8" xfId="1577"/>
    <cellStyle name="Normal 11 2 9" xfId="1578"/>
    <cellStyle name="Normal 11 3" xfId="1579"/>
    <cellStyle name="Normal 11_SLIDE_SGCIB" xfId="1580"/>
    <cellStyle name="Normal 111" xfId="1581"/>
    <cellStyle name="Normal 114" xfId="1582"/>
    <cellStyle name="Normal 12" xfId="1583"/>
    <cellStyle name="Normal 12 2" xfId="1584"/>
    <cellStyle name="Normal 12_SLIDE_SGCIB" xfId="1585"/>
    <cellStyle name="Normal 13" xfId="1586"/>
    <cellStyle name="Normal 13 2" xfId="1587"/>
    <cellStyle name="Normal 13_Paris Disclose_2011-Q1_IEC DEVL" xfId="1588"/>
    <cellStyle name="Normal 14" xfId="1589"/>
    <cellStyle name="Normal 140" xfId="1590"/>
    <cellStyle name="Normal 148" xfId="1591"/>
    <cellStyle name="Normal 15" xfId="1592"/>
    <cellStyle name="Normal 16" xfId="1593"/>
    <cellStyle name="Normal 17" xfId="1594"/>
    <cellStyle name="Normal 18" xfId="1595"/>
    <cellStyle name="Normal 181" xfId="1596"/>
    <cellStyle name="Normal 19" xfId="1597"/>
    <cellStyle name="Normal 2" xfId="1598"/>
    <cellStyle name="Normal 2 10" xfId="1599"/>
    <cellStyle name="Normal 2 11" xfId="1600"/>
    <cellStyle name="Normal 2 12" xfId="1601"/>
    <cellStyle name="Normal 2 13" xfId="1602"/>
    <cellStyle name="Normal 2 14" xfId="1603"/>
    <cellStyle name="Normal 2 14 10" xfId="1604"/>
    <cellStyle name="Normal 2 14 11" xfId="1605"/>
    <cellStyle name="Normal 2 14 2" xfId="1606"/>
    <cellStyle name="Normal 2 14 3" xfId="1607"/>
    <cellStyle name="Normal 2 14 4" xfId="1608"/>
    <cellStyle name="Normal 2 14 5" xfId="1609"/>
    <cellStyle name="Normal 2 14 6" xfId="1610"/>
    <cellStyle name="Normal 2 14 7" xfId="1611"/>
    <cellStyle name="Normal 2 14 8" xfId="1612"/>
    <cellStyle name="Normal 2 14 9" xfId="1613"/>
    <cellStyle name="Normal 2 15" xfId="1614"/>
    <cellStyle name="Normal 2 16" xfId="1615"/>
    <cellStyle name="Normal 2 17" xfId="1616"/>
    <cellStyle name="Normal 2 18" xfId="1617"/>
    <cellStyle name="Normal 2 19" xfId="1618"/>
    <cellStyle name="Normal 2 2" xfId="1619"/>
    <cellStyle name="Normal 2 2 10" xfId="1620"/>
    <cellStyle name="Normal 2 2 11" xfId="1621"/>
    <cellStyle name="Normal 2 2 12" xfId="1622"/>
    <cellStyle name="Normal 2 2 13" xfId="1623"/>
    <cellStyle name="Normal 2 2 2" xfId="1624"/>
    <cellStyle name="Normal 2 2 2 2" xfId="1625"/>
    <cellStyle name="Normal 2 2 2 2 2" xfId="1626"/>
    <cellStyle name="Normal 2 2 2 2 2 2" xfId="1627"/>
    <cellStyle name="Normal 2 2 2 2 2 3" xfId="1628"/>
    <cellStyle name="Normal 2 2 2 2 2 4" xfId="1629"/>
    <cellStyle name="Normal 2 2 2 2 2 5" xfId="1630"/>
    <cellStyle name="Normal 2 2 2 2 2_Paris Disclose_2011-Q1_IEC DEVL" xfId="1631"/>
    <cellStyle name="Normal 2 2 2 2 3" xfId="1632"/>
    <cellStyle name="Normal 2 2 2 2 4" xfId="1633"/>
    <cellStyle name="Normal 2 2 2 2 5" xfId="1634"/>
    <cellStyle name="Normal 2 2 2 2 6" xfId="1635"/>
    <cellStyle name="Normal 2 2 2 2 7" xfId="1636"/>
    <cellStyle name="Normal 2 2 2 2 8" xfId="1637"/>
    <cellStyle name="Normal 2 2 2 2 9" xfId="1638"/>
    <cellStyle name="Normal 2 2 2 3" xfId="1639"/>
    <cellStyle name="Normal 2 2 2 3 2" xfId="1640"/>
    <cellStyle name="Normal 2 2 2 3 3" xfId="1641"/>
    <cellStyle name="Normal 2 2 2 3 4" xfId="1642"/>
    <cellStyle name="Normal 2 2 2 3 5" xfId="1643"/>
    <cellStyle name="Normal 2 2 2 4" xfId="1644"/>
    <cellStyle name="Normal 2 2 2 5" xfId="1645"/>
    <cellStyle name="Normal 2 2 2 6" xfId="1646"/>
    <cellStyle name="Normal 2 2 2 7" xfId="1647"/>
    <cellStyle name="Normal 2 2 2 8" xfId="1648"/>
    <cellStyle name="Normal 2 2 2 9" xfId="1649"/>
    <cellStyle name="Normal 2 2 2_Paris Disclose_2011-Q1_IEC DEVL" xfId="1650"/>
    <cellStyle name="Normal 2 2 3" xfId="1651"/>
    <cellStyle name="Normal 2 2 4" xfId="1652"/>
    <cellStyle name="Normal 2 2 4 2" xfId="1653"/>
    <cellStyle name="Normal 2 2 4 2 2" xfId="1654"/>
    <cellStyle name="Normal 2 2 4 2 3" xfId="1655"/>
    <cellStyle name="Normal 2 2 4 2 4" xfId="1656"/>
    <cellStyle name="Normal 2 2 4 2 5" xfId="1657"/>
    <cellStyle name="Normal 2 2 4 2_Paris Disclose_2011-Q1_IEC DEVL" xfId="1658"/>
    <cellStyle name="Normal 2 2 4 3" xfId="1659"/>
    <cellStyle name="Normal 2 2 4 4" xfId="1660"/>
    <cellStyle name="Normal 2 2 4 5" xfId="1661"/>
    <cellStyle name="Normal 2 2 5" xfId="1662"/>
    <cellStyle name="Normal 2 2 6" xfId="1663"/>
    <cellStyle name="Normal 2 2 7" xfId="1664"/>
    <cellStyle name="Normal 2 2 8" xfId="1665"/>
    <cellStyle name="Normal 2 2 9" xfId="1666"/>
    <cellStyle name="Normal 2 20" xfId="1667"/>
    <cellStyle name="Normal 2 21" xfId="1668"/>
    <cellStyle name="Normal 2 22" xfId="1669"/>
    <cellStyle name="Normal 2 23" xfId="1670"/>
    <cellStyle name="Normal 2 24" xfId="1671"/>
    <cellStyle name="Normal 2 25" xfId="1672"/>
    <cellStyle name="Normal 2 26" xfId="1673"/>
    <cellStyle name="Normal 2 27" xfId="1674"/>
    <cellStyle name="Normal 2 3" xfId="1675"/>
    <cellStyle name="Normal 2 3 2" xfId="1676"/>
    <cellStyle name="Normal 2 3 2 2" xfId="1677"/>
    <cellStyle name="Normal 2 3 2 2 2" xfId="1678"/>
    <cellStyle name="Normal 2 3 2 2 2 2" xfId="1679"/>
    <cellStyle name="Normal 2 3 2 2 2 3" xfId="1680"/>
    <cellStyle name="Normal 2 3 2 2 2 4" xfId="1681"/>
    <cellStyle name="Normal 2 3 2 2 2 5" xfId="1682"/>
    <cellStyle name="Normal 2 3 2 2 3" xfId="1683"/>
    <cellStyle name="Normal 2 3 2 2 4" xfId="1684"/>
    <cellStyle name="Normal 2 3 2 2 5" xfId="1685"/>
    <cellStyle name="Normal 2 3 2 3" xfId="1686"/>
    <cellStyle name="Normal 2 3 2 4" xfId="1687"/>
    <cellStyle name="Normal 2 3 2 5" xfId="1688"/>
    <cellStyle name="Normal 2 3 2 6" xfId="1689"/>
    <cellStyle name="Normal 2 3 3" xfId="1690"/>
    <cellStyle name="Normal 2 3 3 2" xfId="1691"/>
    <cellStyle name="Normal 2 3 3_Paris Disclose_2011-Q1_IEC DEVL" xfId="1692"/>
    <cellStyle name="Normal 2 3 4" xfId="1693"/>
    <cellStyle name="Normal 2 3 5" xfId="1694"/>
    <cellStyle name="Normal 2 3 6" xfId="1695"/>
    <cellStyle name="Normal 2 3_Paris Disclose_2011-Q1_IEC DEVL" xfId="1696"/>
    <cellStyle name="Normal 2 4" xfId="1697"/>
    <cellStyle name="Normal 2 4 10" xfId="1698"/>
    <cellStyle name="Normal 2 4 11" xfId="1699"/>
    <cellStyle name="Normal 2 4 12" xfId="1700"/>
    <cellStyle name="Normal 2 4 13" xfId="1701"/>
    <cellStyle name="Normal 2 4 14" xfId="1702"/>
    <cellStyle name="Normal 2 4 15" xfId="1703"/>
    <cellStyle name="Normal 2 4 2" xfId="1704"/>
    <cellStyle name="Normal 2 4 2 2" xfId="1705"/>
    <cellStyle name="Normal 2 4 2 2 2" xfId="1706"/>
    <cellStyle name="Normal 2 4 2 2 3" xfId="1707"/>
    <cellStyle name="Normal 2 4 2 2 4" xfId="1708"/>
    <cellStyle name="Normal 2 4 2 2 5" xfId="1709"/>
    <cellStyle name="Normal 2 4 2 2_Paris Disclose_2011-Q1_IEC DEVL" xfId="1710"/>
    <cellStyle name="Normal 2 4 2 3" xfId="1711"/>
    <cellStyle name="Normal 2 4 2 4" xfId="1712"/>
    <cellStyle name="Normal 2 4 2 5" xfId="1713"/>
    <cellStyle name="Normal 2 4 3" xfId="1714"/>
    <cellStyle name="Normal 2 4 4" xfId="1715"/>
    <cellStyle name="Normal 2 4 5" xfId="1716"/>
    <cellStyle name="Normal 2 4 6" xfId="1717"/>
    <cellStyle name="Normal 2 4 7" xfId="1718"/>
    <cellStyle name="Normal 2 4 8" xfId="1719"/>
    <cellStyle name="Normal 2 4 9" xfId="1720"/>
    <cellStyle name="Normal 2 4_Paris Disclose_2011-Q1_IEC DEVL" xfId="1721"/>
    <cellStyle name="Normal 2 5" xfId="1722"/>
    <cellStyle name="Normal 2 5 2" xfId="1723"/>
    <cellStyle name="Normal 2 5 2 2" xfId="1724"/>
    <cellStyle name="Normal 2 5 2 3" xfId="1725"/>
    <cellStyle name="Normal 2 5 2 4" xfId="1726"/>
    <cellStyle name="Normal 2 5 2 5" xfId="1727"/>
    <cellStyle name="Normal 2 5 2_Paris Disclose_2011-Q1_IEC DEVL" xfId="1728"/>
    <cellStyle name="Normal 2 5 3" xfId="1729"/>
    <cellStyle name="Normal 2 5 4" xfId="1730"/>
    <cellStyle name="Normal 2 5 5" xfId="1731"/>
    <cellStyle name="Normal 2 6" xfId="1732"/>
    <cellStyle name="Normal 2 6 2" xfId="1733"/>
    <cellStyle name="Normal 2 6_Paris Disclose_2011-Q1_IEC DEVL" xfId="1734"/>
    <cellStyle name="Normal 2 7" xfId="1735"/>
    <cellStyle name="Normal 2 7 2" xfId="1736"/>
    <cellStyle name="Normal 2 7_Paris Disclose_2011-Q1_IEC DEVL" xfId="1737"/>
    <cellStyle name="Normal 2 8" xfId="1738"/>
    <cellStyle name="Normal 2 9" xfId="1739"/>
    <cellStyle name="Normal 2_Copie de Tableaux" xfId="1740"/>
    <cellStyle name="Normal 20" xfId="1741"/>
    <cellStyle name="Normal 21" xfId="1742"/>
    <cellStyle name="Normal 22" xfId="1743"/>
    <cellStyle name="Normal 23" xfId="1744"/>
    <cellStyle name="Normal 24" xfId="1745"/>
    <cellStyle name="Normal 25" xfId="1746"/>
    <cellStyle name="Normal 26" xfId="1747"/>
    <cellStyle name="Normal 27" xfId="1748"/>
    <cellStyle name="Normal 28" xfId="1749"/>
    <cellStyle name="Normal 29" xfId="1750"/>
    <cellStyle name="Normal 3" xfId="1751"/>
    <cellStyle name="Normal 3 10" xfId="1752"/>
    <cellStyle name="Normal 3 100" xfId="1753"/>
    <cellStyle name="Normal 3 101" xfId="1754"/>
    <cellStyle name="Normal 3 102" xfId="1755"/>
    <cellStyle name="Normal 3 103" xfId="1756"/>
    <cellStyle name="Normal 3 104" xfId="1757"/>
    <cellStyle name="Normal 3 105" xfId="1758"/>
    <cellStyle name="Normal 3 106" xfId="1759"/>
    <cellStyle name="Normal 3 107" xfId="1760"/>
    <cellStyle name="Normal 3 108" xfId="1761"/>
    <cellStyle name="Normal 3 109" xfId="1762"/>
    <cellStyle name="Normal 3 11" xfId="1763"/>
    <cellStyle name="Normal 3 110" xfId="1764"/>
    <cellStyle name="Normal 3 111" xfId="1765"/>
    <cellStyle name="Normal 3 112" xfId="1766"/>
    <cellStyle name="Normal 3 112 10" xfId="1767"/>
    <cellStyle name="Normal 3 112 11" xfId="1768"/>
    <cellStyle name="Normal 3 112 2" xfId="1769"/>
    <cellStyle name="Normal 3 112 3" xfId="1770"/>
    <cellStyle name="Normal 3 112 4" xfId="1771"/>
    <cellStyle name="Normal 3 112 5" xfId="1772"/>
    <cellStyle name="Normal 3 112 6" xfId="1773"/>
    <cellStyle name="Normal 3 112 7" xfId="1774"/>
    <cellStyle name="Normal 3 112 8" xfId="1775"/>
    <cellStyle name="Normal 3 112 9" xfId="1776"/>
    <cellStyle name="Normal 3 113" xfId="1777"/>
    <cellStyle name="Normal 3 114" xfId="1778"/>
    <cellStyle name="Normal 3 115" xfId="1779"/>
    <cellStyle name="Normal 3 116" xfId="1780"/>
    <cellStyle name="Normal 3 117" xfId="1781"/>
    <cellStyle name="Normal 3 118" xfId="1782"/>
    <cellStyle name="Normal 3 119" xfId="1783"/>
    <cellStyle name="Normal 3 12" xfId="1784"/>
    <cellStyle name="Normal 3 120" xfId="1785"/>
    <cellStyle name="Normal 3 121" xfId="1786"/>
    <cellStyle name="Normal 3 122" xfId="1787"/>
    <cellStyle name="Normal 3 123" xfId="1788"/>
    <cellStyle name="Normal 3 13" xfId="1789"/>
    <cellStyle name="Normal 3 14" xfId="1790"/>
    <cellStyle name="Normal 3 15" xfId="1791"/>
    <cellStyle name="Normal 3 16" xfId="1792"/>
    <cellStyle name="Normal 3 17" xfId="1793"/>
    <cellStyle name="Normal 3 18" xfId="1794"/>
    <cellStyle name="Normal 3 19" xfId="1795"/>
    <cellStyle name="Normal 3 2" xfId="1796"/>
    <cellStyle name="Normal 3 20" xfId="1797"/>
    <cellStyle name="Normal 3 21" xfId="1798"/>
    <cellStyle name="Normal 3 22" xfId="1799"/>
    <cellStyle name="Normal 3 23" xfId="1800"/>
    <cellStyle name="Normal 3 24" xfId="1801"/>
    <cellStyle name="Normal 3 25" xfId="1802"/>
    <cellStyle name="Normal 3 26" xfId="1803"/>
    <cellStyle name="Normal 3 27" xfId="1804"/>
    <cellStyle name="Normal 3 28" xfId="1805"/>
    <cellStyle name="Normal 3 29" xfId="1806"/>
    <cellStyle name="Normal 3 3" xfId="1807"/>
    <cellStyle name="Normal 3 30" xfId="1808"/>
    <cellStyle name="Normal 3 31" xfId="1809"/>
    <cellStyle name="Normal 3 32" xfId="1810"/>
    <cellStyle name="Normal 3 33" xfId="1811"/>
    <cellStyle name="Normal 3 34" xfId="1812"/>
    <cellStyle name="Normal 3 35" xfId="1813"/>
    <cellStyle name="Normal 3 36" xfId="1814"/>
    <cellStyle name="Normal 3 37" xfId="1815"/>
    <cellStyle name="Normal 3 38" xfId="1816"/>
    <cellStyle name="Normal 3 39" xfId="1817"/>
    <cellStyle name="Normal 3 4" xfId="1818"/>
    <cellStyle name="Normal 3 40" xfId="1819"/>
    <cellStyle name="Normal 3 41" xfId="1820"/>
    <cellStyle name="Normal 3 42" xfId="1821"/>
    <cellStyle name="Normal 3 43" xfId="1822"/>
    <cellStyle name="Normal 3 44" xfId="1823"/>
    <cellStyle name="Normal 3 45" xfId="1824"/>
    <cellStyle name="Normal 3 46" xfId="1825"/>
    <cellStyle name="Normal 3 47" xfId="1826"/>
    <cellStyle name="Normal 3 48" xfId="1827"/>
    <cellStyle name="Normal 3 49" xfId="1828"/>
    <cellStyle name="Normal 3 5" xfId="1829"/>
    <cellStyle name="Normal 3 50" xfId="1830"/>
    <cellStyle name="Normal 3 51" xfId="1831"/>
    <cellStyle name="Normal 3 52" xfId="1832"/>
    <cellStyle name="Normal 3 53" xfId="1833"/>
    <cellStyle name="Normal 3 54" xfId="1834"/>
    <cellStyle name="Normal 3 55" xfId="1835"/>
    <cellStyle name="Normal 3 56" xfId="1836"/>
    <cellStyle name="Normal 3 57" xfId="1837"/>
    <cellStyle name="Normal 3 58" xfId="1838"/>
    <cellStyle name="Normal 3 59" xfId="1839"/>
    <cellStyle name="Normal 3 6" xfId="1840"/>
    <cellStyle name="Normal 3 60" xfId="1841"/>
    <cellStyle name="Normal 3 61" xfId="1842"/>
    <cellStyle name="Normal 3 62" xfId="1843"/>
    <cellStyle name="Normal 3 63" xfId="1844"/>
    <cellStyle name="Normal 3 64" xfId="1845"/>
    <cellStyle name="Normal 3 65" xfId="1846"/>
    <cellStyle name="Normal 3 66" xfId="1847"/>
    <cellStyle name="Normal 3 67" xfId="1848"/>
    <cellStyle name="Normal 3 68" xfId="1849"/>
    <cellStyle name="Normal 3 69" xfId="1850"/>
    <cellStyle name="Normal 3 7" xfId="1851"/>
    <cellStyle name="Normal 3 70" xfId="1852"/>
    <cellStyle name="Normal 3 71" xfId="1853"/>
    <cellStyle name="Normal 3 72" xfId="1854"/>
    <cellStyle name="Normal 3 73" xfId="1855"/>
    <cellStyle name="Normal 3 74" xfId="1856"/>
    <cellStyle name="Normal 3 75" xfId="1857"/>
    <cellStyle name="Normal 3 76" xfId="1858"/>
    <cellStyle name="Normal 3 77" xfId="1859"/>
    <cellStyle name="Normal 3 78" xfId="1860"/>
    <cellStyle name="Normal 3 79" xfId="1861"/>
    <cellStyle name="Normal 3 8" xfId="1862"/>
    <cellStyle name="Normal 3 80" xfId="1863"/>
    <cellStyle name="Normal 3 81" xfId="1864"/>
    <cellStyle name="Normal 3 82" xfId="1865"/>
    <cellStyle name="Normal 3 83" xfId="1866"/>
    <cellStyle name="Normal 3 84" xfId="1867"/>
    <cellStyle name="Normal 3 85" xfId="1868"/>
    <cellStyle name="Normal 3 86" xfId="1869"/>
    <cellStyle name="Normal 3 87" xfId="1870"/>
    <cellStyle name="Normal 3 88" xfId="1871"/>
    <cellStyle name="Normal 3 89" xfId="1872"/>
    <cellStyle name="Normal 3 9" xfId="1873"/>
    <cellStyle name="Normal 3 90" xfId="1874"/>
    <cellStyle name="Normal 3 91" xfId="1875"/>
    <cellStyle name="Normal 3 92" xfId="1876"/>
    <cellStyle name="Normal 3 93" xfId="1877"/>
    <cellStyle name="Normal 3 94" xfId="1878"/>
    <cellStyle name="Normal 3 95" xfId="1879"/>
    <cellStyle name="Normal 3 96" xfId="1880"/>
    <cellStyle name="Normal 3 97" xfId="1881"/>
    <cellStyle name="Normal 3 98" xfId="1882"/>
    <cellStyle name="Normal 3 99" xfId="1883"/>
    <cellStyle name="Normal 3_2011 08 02 Q&amp;A chiffrée RETRAITEE NPL tx couvT2-11" xfId="1884"/>
    <cellStyle name="Normal 30" xfId="1885"/>
    <cellStyle name="Normal 31" xfId="1886"/>
    <cellStyle name="Normal 32" xfId="1887"/>
    <cellStyle name="Normal 33" xfId="1888"/>
    <cellStyle name="Normal 34" xfId="1889"/>
    <cellStyle name="Normal 36" xfId="1890"/>
    <cellStyle name="Normal 4" xfId="1891"/>
    <cellStyle name="Normal 4 2" xfId="1892"/>
    <cellStyle name="Normal 4 2 7" xfId="1893"/>
    <cellStyle name="Normal 4 3" xfId="1894"/>
    <cellStyle name="Normal 4 4" xfId="1895"/>
    <cellStyle name="Normal 4 5" xfId="1896"/>
    <cellStyle name="Normal 4 5 10" xfId="1897"/>
    <cellStyle name="Normal 4 5 11" xfId="1898"/>
    <cellStyle name="Normal 4 5 12" xfId="1899"/>
    <cellStyle name="Normal 4 5 2" xfId="1900"/>
    <cellStyle name="Normal 4 5 3" xfId="1901"/>
    <cellStyle name="Normal 4 5 4" xfId="1902"/>
    <cellStyle name="Normal 4 5 5" xfId="1903"/>
    <cellStyle name="Normal 4 5 6" xfId="1904"/>
    <cellStyle name="Normal 4 5 7" xfId="1905"/>
    <cellStyle name="Normal 4 5 8" xfId="1906"/>
    <cellStyle name="Normal 4 5 9" xfId="1907"/>
    <cellStyle name="Normal 4 6" xfId="1908"/>
    <cellStyle name="Normal 4_SLIDE_SGCIB" xfId="1909"/>
    <cellStyle name="Normal 5" xfId="1910"/>
    <cellStyle name="Normal 5 2" xfId="1911"/>
    <cellStyle name="Normal 5 3" xfId="1912"/>
    <cellStyle name="Normal 5 4" xfId="1913"/>
    <cellStyle name="Normal 5 4 2" xfId="1914"/>
    <cellStyle name="Normal 5 4_Paris Disclose_2011-Q1_IEC DEVL" xfId="1915"/>
    <cellStyle name="Normal 5 5" xfId="1916"/>
    <cellStyle name="Normal 5 5 10" xfId="1917"/>
    <cellStyle name="Normal 5 5 11" xfId="1918"/>
    <cellStyle name="Normal 5 5 2" xfId="1919"/>
    <cellStyle name="Normal 5 5 3" xfId="1920"/>
    <cellStyle name="Normal 5 5 4" xfId="1921"/>
    <cellStyle name="Normal 5 5 5" xfId="1922"/>
    <cellStyle name="Normal 5 5 6" xfId="1923"/>
    <cellStyle name="Normal 5 5 7" xfId="1924"/>
    <cellStyle name="Normal 5 5 8" xfId="1925"/>
    <cellStyle name="Normal 5 5 9" xfId="1926"/>
    <cellStyle name="Normal 5 6" xfId="1927"/>
    <cellStyle name="Normal 5 7" xfId="1928"/>
    <cellStyle name="Normal 5 8" xfId="1929"/>
    <cellStyle name="Normal 5_Paris Disclose_2011-Q1_IEC DEVL" xfId="1930"/>
    <cellStyle name="Normal 53" xfId="1931"/>
    <cellStyle name="Normal 6" xfId="1932"/>
    <cellStyle name="Normal 6 2" xfId="1933"/>
    <cellStyle name="Normal 6 3" xfId="1934"/>
    <cellStyle name="Normal 6 4" xfId="1935"/>
    <cellStyle name="Normal 6 5" xfId="1936"/>
    <cellStyle name="Normal 6 5 10" xfId="1937"/>
    <cellStyle name="Normal 6 5 11" xfId="1938"/>
    <cellStyle name="Normal 6 5 2" xfId="1939"/>
    <cellStyle name="Normal 6 5 3" xfId="1940"/>
    <cellStyle name="Normal 6 5 4" xfId="1941"/>
    <cellStyle name="Normal 6 5 5" xfId="1942"/>
    <cellStyle name="Normal 6 5 6" xfId="1943"/>
    <cellStyle name="Normal 6 5 7" xfId="1944"/>
    <cellStyle name="Normal 6 5 8" xfId="1945"/>
    <cellStyle name="Normal 6 5 9" xfId="1946"/>
    <cellStyle name="Normal 6 6" xfId="1947"/>
    <cellStyle name="Normal 6 7" xfId="1948"/>
    <cellStyle name="Normal 6 8" xfId="1949"/>
    <cellStyle name="Normal 6_SLIDE_BDDF" xfId="1950"/>
    <cellStyle name="Normal 61" xfId="1951"/>
    <cellStyle name="Normal 65" xfId="1952"/>
    <cellStyle name="Normal 7" xfId="1953"/>
    <cellStyle name="Normal 7 2" xfId="1954"/>
    <cellStyle name="Normal 7 3" xfId="1955"/>
    <cellStyle name="Normal 7 4" xfId="1956"/>
    <cellStyle name="Normal 7 5" xfId="1957"/>
    <cellStyle name="Normal 7 6" xfId="1958"/>
    <cellStyle name="Normal 7 6 10" xfId="1959"/>
    <cellStyle name="Normal 7 6 11" xfId="1960"/>
    <cellStyle name="Normal 7 6 2" xfId="1961"/>
    <cellStyle name="Normal 7 6 3" xfId="1962"/>
    <cellStyle name="Normal 7 6 4" xfId="1963"/>
    <cellStyle name="Normal 7 6 5" xfId="1964"/>
    <cellStyle name="Normal 7 6 6" xfId="1965"/>
    <cellStyle name="Normal 7 6 7" xfId="1966"/>
    <cellStyle name="Normal 7 6 8" xfId="1967"/>
    <cellStyle name="Normal 7 6 9" xfId="1968"/>
    <cellStyle name="Normal 7 7" xfId="1969"/>
    <cellStyle name="Normal 7 8" xfId="1970"/>
    <cellStyle name="Normal 7_SLIDE_BDDF" xfId="1971"/>
    <cellStyle name="Normal 8" xfId="1972"/>
    <cellStyle name="Normal 8 2" xfId="1973"/>
    <cellStyle name="Normal 8 2 2" xfId="1974"/>
    <cellStyle name="Normal 8 2 2 2" xfId="1975"/>
    <cellStyle name="Normal 8 2 2 3" xfId="1976"/>
    <cellStyle name="Normal 8 2 2 4" xfId="1977"/>
    <cellStyle name="Normal 8 2 2 5" xfId="1978"/>
    <cellStyle name="Normal 8 2 3" xfId="1979"/>
    <cellStyle name="Normal 8 2 4" xfId="1980"/>
    <cellStyle name="Normal 8 2 5" xfId="1981"/>
    <cellStyle name="Normal 8 3" xfId="1982"/>
    <cellStyle name="Normal 8 4" xfId="1983"/>
    <cellStyle name="Normal 8 5" xfId="1984"/>
    <cellStyle name="Normal 8 6" xfId="1985"/>
    <cellStyle name="Normal 8_SLIDE_SGCIB" xfId="1986"/>
    <cellStyle name="Normal 80" xfId="1987"/>
    <cellStyle name="Normal 87" xfId="1988"/>
    <cellStyle name="Normal 88" xfId="1989"/>
    <cellStyle name="Normal 9" xfId="1990"/>
    <cellStyle name="Normal 9 2" xfId="1991"/>
    <cellStyle name="Normal 9 3" xfId="1992"/>
    <cellStyle name="Normal 9 4" xfId="1993"/>
    <cellStyle name="Normal 9_SLIDE_SGCIB" xfId="1994"/>
    <cellStyle name="Normal 91" xfId="1995"/>
    <cellStyle name="Normal 94" xfId="1996"/>
    <cellStyle name="Normal 95" xfId="1997"/>
    <cellStyle name="Normal 96" xfId="1998"/>
    <cellStyle name="Normal 98" xfId="1999"/>
    <cellStyle name="Normal 99" xfId="2000"/>
    <cellStyle name="Normal Bold" xfId="2001"/>
    <cellStyle name="Normal Pct" xfId="2002"/>
    <cellStyle name="normální_ALM_2009_final" xfId="2003"/>
    <cellStyle name="Note" xfId="2004"/>
    <cellStyle name="Note 2" xfId="2005"/>
    <cellStyle name="Note 2 10" xfId="2006"/>
    <cellStyle name="Note 2 11" xfId="2007"/>
    <cellStyle name="Note 2 12" xfId="2008"/>
    <cellStyle name="Note 2 13" xfId="2009"/>
    <cellStyle name="Note 2 14" xfId="2010"/>
    <cellStyle name="Note 2 15" xfId="2011"/>
    <cellStyle name="Note 2 16" xfId="2012"/>
    <cellStyle name="Note 2 17" xfId="2013"/>
    <cellStyle name="Note 2 18" xfId="2014"/>
    <cellStyle name="Note 2 2" xfId="2015"/>
    <cellStyle name="Note 2 2 2" xfId="2016"/>
    <cellStyle name="Note 2 2 3" xfId="2017"/>
    <cellStyle name="Note 2 2 4" xfId="2018"/>
    <cellStyle name="Note 2 3" xfId="2019"/>
    <cellStyle name="Note 2 4" xfId="2020"/>
    <cellStyle name="Note 2 5" xfId="2021"/>
    <cellStyle name="Note 2 6" xfId="2022"/>
    <cellStyle name="Note 2 7" xfId="2023"/>
    <cellStyle name="Note 2 8" xfId="2024"/>
    <cellStyle name="Note 2 9" xfId="2025"/>
    <cellStyle name="Note 3" xfId="2026"/>
    <cellStyle name="Note 4" xfId="2027"/>
    <cellStyle name="Note 5" xfId="2028"/>
    <cellStyle name="Note 6" xfId="2029"/>
    <cellStyle name="Note 7" xfId="2030"/>
    <cellStyle name="Notes" xfId="2031"/>
    <cellStyle name="NPPESalesPct" xfId="2032"/>
    <cellStyle name="NumberFormat" xfId="2033"/>
    <cellStyle name="NWI%S" xfId="2034"/>
    <cellStyle name="Output" xfId="2035"/>
    <cellStyle name="output 2" xfId="2036"/>
    <cellStyle name="output 3" xfId="2037"/>
    <cellStyle name="output 4" xfId="2038"/>
    <cellStyle name="output 5" xfId="2039"/>
    <cellStyle name="output 6" xfId="2040"/>
    <cellStyle name="output 7" xfId="2041"/>
    <cellStyle name="OUTPUT AMOUNTS" xfId="2042"/>
    <cellStyle name="Page Heading Large" xfId="2043"/>
    <cellStyle name="Page Heading Small" xfId="2044"/>
    <cellStyle name="Page Number" xfId="2045"/>
    <cellStyle name="Percent (0.00)" xfId="2046"/>
    <cellStyle name="Percent [0]" xfId="2047"/>
    <cellStyle name="Percent [00]" xfId="2048"/>
    <cellStyle name="Percent [1]" xfId="2049"/>
    <cellStyle name="Percent [2]" xfId="2050"/>
    <cellStyle name="Percent [2] 2" xfId="2051"/>
    <cellStyle name="Percent [2]_SLIDE_SGCIB" xfId="2052"/>
    <cellStyle name="Percent 10" xfId="2053"/>
    <cellStyle name="Percent 11" xfId="2054"/>
    <cellStyle name="Percent 12" xfId="2055"/>
    <cellStyle name="Percent 13" xfId="2056"/>
    <cellStyle name="Percent 14" xfId="2057"/>
    <cellStyle name="Percent 15" xfId="2058"/>
    <cellStyle name="Percent 16" xfId="2059"/>
    <cellStyle name="Percent 17" xfId="2060"/>
    <cellStyle name="Percent 2" xfId="2061"/>
    <cellStyle name="Percent 2 10" xfId="2062"/>
    <cellStyle name="Percent 2 11" xfId="2063"/>
    <cellStyle name="Percent 2 2" xfId="2064"/>
    <cellStyle name="Percent 2 3" xfId="2065"/>
    <cellStyle name="Percent 2 4" xfId="2066"/>
    <cellStyle name="Percent 2 5" xfId="2067"/>
    <cellStyle name="Percent 2 6" xfId="2068"/>
    <cellStyle name="Percent 2 7" xfId="2069"/>
    <cellStyle name="Percent 2 8" xfId="2070"/>
    <cellStyle name="Percent 2 9" xfId="2071"/>
    <cellStyle name="Percent 3" xfId="2072"/>
    <cellStyle name="Percent 3 10" xfId="2073"/>
    <cellStyle name="Percent 3 100" xfId="2074"/>
    <cellStyle name="Percent 3 101" xfId="2075"/>
    <cellStyle name="Percent 3 102" xfId="2076"/>
    <cellStyle name="Percent 3 103" xfId="2077"/>
    <cellStyle name="Percent 3 104" xfId="2078"/>
    <cellStyle name="Percent 3 105" xfId="2079"/>
    <cellStyle name="Percent 3 106" xfId="2080"/>
    <cellStyle name="Percent 3 107" xfId="2081"/>
    <cellStyle name="Percent 3 108" xfId="2082"/>
    <cellStyle name="Percent 3 109" xfId="2083"/>
    <cellStyle name="Percent 3 11" xfId="2084"/>
    <cellStyle name="Percent 3 110" xfId="2085"/>
    <cellStyle name="Percent 3 111" xfId="2086"/>
    <cellStyle name="Percent 3 112" xfId="2087"/>
    <cellStyle name="Percent 3 113" xfId="2088"/>
    <cellStyle name="Percent 3 114" xfId="2089"/>
    <cellStyle name="Percent 3 115" xfId="2090"/>
    <cellStyle name="Percent 3 116" xfId="2091"/>
    <cellStyle name="Percent 3 117" xfId="2092"/>
    <cellStyle name="Percent 3 12" xfId="2093"/>
    <cellStyle name="Percent 3 13" xfId="2094"/>
    <cellStyle name="Percent 3 14" xfId="2095"/>
    <cellStyle name="Percent 3 15" xfId="2096"/>
    <cellStyle name="Percent 3 16" xfId="2097"/>
    <cellStyle name="Percent 3 17" xfId="2098"/>
    <cellStyle name="Percent 3 18" xfId="2099"/>
    <cellStyle name="Percent 3 19" xfId="2100"/>
    <cellStyle name="Percent 3 2" xfId="2101"/>
    <cellStyle name="Percent 3 20" xfId="2102"/>
    <cellStyle name="Percent 3 21" xfId="2103"/>
    <cellStyle name="Percent 3 22" xfId="2104"/>
    <cellStyle name="Percent 3 23" xfId="2105"/>
    <cellStyle name="Percent 3 24" xfId="2106"/>
    <cellStyle name="Percent 3 25" xfId="2107"/>
    <cellStyle name="Percent 3 26" xfId="2108"/>
    <cellStyle name="Percent 3 27" xfId="2109"/>
    <cellStyle name="Percent 3 28" xfId="2110"/>
    <cellStyle name="Percent 3 29" xfId="2111"/>
    <cellStyle name="Percent 3 3" xfId="2112"/>
    <cellStyle name="Percent 3 30" xfId="2113"/>
    <cellStyle name="Percent 3 31" xfId="2114"/>
    <cellStyle name="Percent 3 32" xfId="2115"/>
    <cellStyle name="Percent 3 33" xfId="2116"/>
    <cellStyle name="Percent 3 34" xfId="2117"/>
    <cellStyle name="Percent 3 35" xfId="2118"/>
    <cellStyle name="Percent 3 36" xfId="2119"/>
    <cellStyle name="Percent 3 37" xfId="2120"/>
    <cellStyle name="Percent 3 38" xfId="2121"/>
    <cellStyle name="Percent 3 39" xfId="2122"/>
    <cellStyle name="Percent 3 4" xfId="2123"/>
    <cellStyle name="Percent 3 40" xfId="2124"/>
    <cellStyle name="Percent 3 41" xfId="2125"/>
    <cellStyle name="Percent 3 42" xfId="2126"/>
    <cellStyle name="Percent 3 43" xfId="2127"/>
    <cellStyle name="Percent 3 44" xfId="2128"/>
    <cellStyle name="Percent 3 45" xfId="2129"/>
    <cellStyle name="Percent 3 46" xfId="2130"/>
    <cellStyle name="Percent 3 47" xfId="2131"/>
    <cellStyle name="Percent 3 48" xfId="2132"/>
    <cellStyle name="Percent 3 49" xfId="2133"/>
    <cellStyle name="Percent 3 5" xfId="2134"/>
    <cellStyle name="Percent 3 50" xfId="2135"/>
    <cellStyle name="Percent 3 51" xfId="2136"/>
    <cellStyle name="Percent 3 52" xfId="2137"/>
    <cellStyle name="Percent 3 53" xfId="2138"/>
    <cellStyle name="Percent 3 54" xfId="2139"/>
    <cellStyle name="Percent 3 55" xfId="2140"/>
    <cellStyle name="Percent 3 56" xfId="2141"/>
    <cellStyle name="Percent 3 57" xfId="2142"/>
    <cellStyle name="Percent 3 58" xfId="2143"/>
    <cellStyle name="Percent 3 59" xfId="2144"/>
    <cellStyle name="Percent 3 6" xfId="2145"/>
    <cellStyle name="Percent 3 60" xfId="2146"/>
    <cellStyle name="Percent 3 61" xfId="2147"/>
    <cellStyle name="Percent 3 62" xfId="2148"/>
    <cellStyle name="Percent 3 63" xfId="2149"/>
    <cellStyle name="Percent 3 64" xfId="2150"/>
    <cellStyle name="Percent 3 65" xfId="2151"/>
    <cellStyle name="Percent 3 66" xfId="2152"/>
    <cellStyle name="Percent 3 67" xfId="2153"/>
    <cellStyle name="Percent 3 68" xfId="2154"/>
    <cellStyle name="Percent 3 69" xfId="2155"/>
    <cellStyle name="Percent 3 7" xfId="2156"/>
    <cellStyle name="Percent 3 70" xfId="2157"/>
    <cellStyle name="Percent 3 71" xfId="2158"/>
    <cellStyle name="Percent 3 72" xfId="2159"/>
    <cellStyle name="Percent 3 73" xfId="2160"/>
    <cellStyle name="Percent 3 74" xfId="2161"/>
    <cellStyle name="Percent 3 75" xfId="2162"/>
    <cellStyle name="Percent 3 76" xfId="2163"/>
    <cellStyle name="Percent 3 77" xfId="2164"/>
    <cellStyle name="Percent 3 78" xfId="2165"/>
    <cellStyle name="Percent 3 79" xfId="2166"/>
    <cellStyle name="Percent 3 8" xfId="2167"/>
    <cellStyle name="Percent 3 80" xfId="2168"/>
    <cellStyle name="Percent 3 81" xfId="2169"/>
    <cellStyle name="Percent 3 82" xfId="2170"/>
    <cellStyle name="Percent 3 83" xfId="2171"/>
    <cellStyle name="Percent 3 84" xfId="2172"/>
    <cellStyle name="Percent 3 85" xfId="2173"/>
    <cellStyle name="Percent 3 86" xfId="2174"/>
    <cellStyle name="Percent 3 87" xfId="2175"/>
    <cellStyle name="Percent 3 88" xfId="2176"/>
    <cellStyle name="Percent 3 89" xfId="2177"/>
    <cellStyle name="Percent 3 9" xfId="2178"/>
    <cellStyle name="Percent 3 90" xfId="2179"/>
    <cellStyle name="Percent 3 91" xfId="2180"/>
    <cellStyle name="Percent 3 92" xfId="2181"/>
    <cellStyle name="Percent 3 93" xfId="2182"/>
    <cellStyle name="Percent 3 94" xfId="2183"/>
    <cellStyle name="Percent 3 95" xfId="2184"/>
    <cellStyle name="Percent 3 96" xfId="2185"/>
    <cellStyle name="Percent 3 97" xfId="2186"/>
    <cellStyle name="Percent 3 98" xfId="2187"/>
    <cellStyle name="Percent 3 99" xfId="2188"/>
    <cellStyle name="Percent 4" xfId="2189"/>
    <cellStyle name="Percent 4 2" xfId="2190"/>
    <cellStyle name="Percent 4 3" xfId="2191"/>
    <cellStyle name="Percent 4 4" xfId="2192"/>
    <cellStyle name="Percent 4 5" xfId="2193"/>
    <cellStyle name="Percent 4 6" xfId="2194"/>
    <cellStyle name="Percent 5" xfId="2195"/>
    <cellStyle name="Percent 6" xfId="2196"/>
    <cellStyle name="Percent 6 2" xfId="2197"/>
    <cellStyle name="Percent 7" xfId="2198"/>
    <cellStyle name="Percent 8" xfId="2199"/>
    <cellStyle name="Percent 9" xfId="2200"/>
    <cellStyle name="Percent Hard" xfId="2201"/>
    <cellStyle name="Percent Hard 2" xfId="2202"/>
    <cellStyle name="Percent_Global" xfId="2203"/>
    <cellStyle name="percent2" xfId="2204"/>
    <cellStyle name="percent2 2" xfId="2205"/>
    <cellStyle name="Percentage 2" xfId="2206"/>
    <cellStyle name="PercentSales" xfId="2207"/>
    <cellStyle name="Percent" xfId="2208"/>
    <cellStyle name="Pourcentage 2" xfId="2209"/>
    <cellStyle name="Pourcentage 2 2" xfId="2210"/>
    <cellStyle name="Pourcentage 3" xfId="2211"/>
    <cellStyle name="PrePop Currency (0)" xfId="2212"/>
    <cellStyle name="PrePop Currency (2)" xfId="2213"/>
    <cellStyle name="PrePop Units (0)" xfId="2214"/>
    <cellStyle name="PrePop Units (1)" xfId="2215"/>
    <cellStyle name="PrePop Units (2)" xfId="2216"/>
    <cellStyle name="Printout" xfId="2217"/>
    <cellStyle name="Product Header" xfId="2218"/>
    <cellStyle name="PSChar" xfId="2219"/>
    <cellStyle name="PSDec" xfId="2220"/>
    <cellStyle name="PSHeading" xfId="2221"/>
    <cellStyle name="Rapport AN2" xfId="2222"/>
    <cellStyle name="Rapport AN3" xfId="2223"/>
    <cellStyle name="Red font" xfId="2224"/>
    <cellStyle name="reset" xfId="2225"/>
    <cellStyle name="Reval_Bond" xfId="2226"/>
    <cellStyle name="RevList" xfId="2227"/>
    <cellStyle name="ri" xfId="2228"/>
    <cellStyle name="RISKbigPercent" xfId="2229"/>
    <cellStyle name="RISKblandrEdge" xfId="2230"/>
    <cellStyle name="RISKblCorner" xfId="2231"/>
    <cellStyle name="RISKbottomEdge" xfId="2232"/>
    <cellStyle name="RISKbrCorner" xfId="2233"/>
    <cellStyle name="RISKdarkBoxed" xfId="2234"/>
    <cellStyle name="RISKdarkShade" xfId="2235"/>
    <cellStyle name="RISKdbottomEdge" xfId="2236"/>
    <cellStyle name="RISKdrightEdge" xfId="2237"/>
    <cellStyle name="RISKdurationTime" xfId="2238"/>
    <cellStyle name="RISKinNumber" xfId="2239"/>
    <cellStyle name="RISKinNumber 2" xfId="2240"/>
    <cellStyle name="RISKlandrEdge" xfId="2241"/>
    <cellStyle name="RISKleftEdge" xfId="2242"/>
    <cellStyle name="RISKlightBoxed" xfId="2243"/>
    <cellStyle name="RISKltandbEdge" xfId="2244"/>
    <cellStyle name="RISKnormBoxed" xfId="2245"/>
    <cellStyle name="RISKnormCenter" xfId="2246"/>
    <cellStyle name="RISKnormHeading" xfId="2247"/>
    <cellStyle name="RISKnormItal" xfId="2248"/>
    <cellStyle name="RISKnormLabel" xfId="2249"/>
    <cellStyle name="RISKnormShade" xfId="2250"/>
    <cellStyle name="RISKnormTitle" xfId="2251"/>
    <cellStyle name="RISKoutNumber" xfId="2252"/>
    <cellStyle name="RISKoutNumber 2" xfId="2253"/>
    <cellStyle name="RISKrightEdge" xfId="2254"/>
    <cellStyle name="RISKrtandbEdge" xfId="2255"/>
    <cellStyle name="RISKssTime" xfId="2256"/>
    <cellStyle name="RISKtandbEdge" xfId="2257"/>
    <cellStyle name="RISKtlandrEdge" xfId="2258"/>
    <cellStyle name="RISKtlCorner" xfId="2259"/>
    <cellStyle name="RISKtopEdge" xfId="2260"/>
    <cellStyle name="RISKtrCorner" xfId="2261"/>
    <cellStyle name="RoundingPrecision_Avg_BS " xfId="2262"/>
    <cellStyle name="SA" xfId="2263"/>
    <cellStyle name="Satisfaisant" xfId="2264"/>
    <cellStyle name="SGL U - Style1" xfId="2265"/>
    <cellStyle name="Shaded" xfId="2266"/>
    <cellStyle name="Short $" xfId="2267"/>
    <cellStyle name="Sortie" xfId="2268"/>
    <cellStyle name="ST Caché" xfId="2269"/>
    <cellStyle name="Standaard_laroux" xfId="2270"/>
    <cellStyle name="Standard_Country" xfId="2271"/>
    <cellStyle name="StandardDate" xfId="2272"/>
    <cellStyle name="StandardDate 2" xfId="2273"/>
    <cellStyle name="standardnumber" xfId="2274"/>
    <cellStyle name="Sterling [0]" xfId="2275"/>
    <cellStyle name="Style 1" xfId="2276"/>
    <cellStyle name="Style 1 10" xfId="2277"/>
    <cellStyle name="Style 1 10 3" xfId="2278"/>
    <cellStyle name="Style 1 100" xfId="2279"/>
    <cellStyle name="Style 1 101" xfId="2280"/>
    <cellStyle name="Style 1 102" xfId="2281"/>
    <cellStyle name="Style 1 103" xfId="2282"/>
    <cellStyle name="Style 1 104" xfId="2283"/>
    <cellStyle name="Style 1 105" xfId="2284"/>
    <cellStyle name="Style 1 106" xfId="2285"/>
    <cellStyle name="Style 1 107" xfId="2286"/>
    <cellStyle name="Style 1 108" xfId="2287"/>
    <cellStyle name="Style 1 109" xfId="2288"/>
    <cellStyle name="Style 1 11" xfId="2289"/>
    <cellStyle name="Style 1 110" xfId="2290"/>
    <cellStyle name="Style 1 111" xfId="2291"/>
    <cellStyle name="Style 1 112" xfId="2292"/>
    <cellStyle name="Style 1 113" xfId="2293"/>
    <cellStyle name="Style 1 114" xfId="2294"/>
    <cellStyle name="Style 1 115" xfId="2295"/>
    <cellStyle name="Style 1 115 10" xfId="2296"/>
    <cellStyle name="Style 1 115 11" xfId="2297"/>
    <cellStyle name="Style 1 115 12" xfId="2298"/>
    <cellStyle name="Style 1 115 13" xfId="2299"/>
    <cellStyle name="Style 1 115 2" xfId="2300"/>
    <cellStyle name="Style 1 115 3" xfId="2301"/>
    <cellStyle name="Style 1 115 4" xfId="2302"/>
    <cellStyle name="Style 1 115 5" xfId="2303"/>
    <cellStyle name="Style 1 115 6" xfId="2304"/>
    <cellStyle name="Style 1 115 7" xfId="2305"/>
    <cellStyle name="Style 1 115 8" xfId="2306"/>
    <cellStyle name="Style 1 115 9" xfId="2307"/>
    <cellStyle name="Style 1 116" xfId="2308"/>
    <cellStyle name="Style 1 117" xfId="2309"/>
    <cellStyle name="Style 1 118" xfId="2310"/>
    <cellStyle name="Style 1 119" xfId="2311"/>
    <cellStyle name="Style 1 12" xfId="2312"/>
    <cellStyle name="Style 1 120" xfId="2313"/>
    <cellStyle name="Style 1 121" xfId="2314"/>
    <cellStyle name="Style 1 122" xfId="2315"/>
    <cellStyle name="Style 1 123" xfId="2316"/>
    <cellStyle name="Style 1 124" xfId="2317"/>
    <cellStyle name="Style 1 125" xfId="2318"/>
    <cellStyle name="Style 1 126" xfId="2319"/>
    <cellStyle name="Style 1 127" xfId="2320"/>
    <cellStyle name="Style 1 128" xfId="2321"/>
    <cellStyle name="Style 1 129" xfId="2322"/>
    <cellStyle name="Style 1 13" xfId="2323"/>
    <cellStyle name="Style 1 130" xfId="2324"/>
    <cellStyle name="Style 1 131" xfId="2325"/>
    <cellStyle name="Style 1 14" xfId="2326"/>
    <cellStyle name="Style 1 15" xfId="2327"/>
    <cellStyle name="Style 1 16" xfId="2328"/>
    <cellStyle name="Style 1 17" xfId="2329"/>
    <cellStyle name="Style 1 18" xfId="2330"/>
    <cellStyle name="Style 1 19" xfId="2331"/>
    <cellStyle name="Style 1 2" xfId="2332"/>
    <cellStyle name="Style 1 2 2" xfId="2333"/>
    <cellStyle name="Style 1 2 3" xfId="2334"/>
    <cellStyle name="Style 1 2 4" xfId="2335"/>
    <cellStyle name="Style 1 2 5" xfId="2336"/>
    <cellStyle name="Style 1 2 6" xfId="2337"/>
    <cellStyle name="Style 1 2_Paris Disclose_2011-Q1_IEC DEVL" xfId="2338"/>
    <cellStyle name="Style 1 20" xfId="2339"/>
    <cellStyle name="Style 1 21" xfId="2340"/>
    <cellStyle name="Style 1 22" xfId="2341"/>
    <cellStyle name="Style 1 23" xfId="2342"/>
    <cellStyle name="Style 1 24" xfId="2343"/>
    <cellStyle name="Style 1 25" xfId="2344"/>
    <cellStyle name="Style 1 26" xfId="2345"/>
    <cellStyle name="Style 1 27" xfId="2346"/>
    <cellStyle name="Style 1 28" xfId="2347"/>
    <cellStyle name="Style 1 29" xfId="2348"/>
    <cellStyle name="Style 1 3" xfId="2349"/>
    <cellStyle name="Style 1 3 2" xfId="2350"/>
    <cellStyle name="Style 1 3 3" xfId="2351"/>
    <cellStyle name="Style 1 30" xfId="2352"/>
    <cellStyle name="Style 1 31" xfId="2353"/>
    <cellStyle name="Style 1 32" xfId="2354"/>
    <cellStyle name="Style 1 33" xfId="2355"/>
    <cellStyle name="Style 1 34" xfId="2356"/>
    <cellStyle name="Style 1 35" xfId="2357"/>
    <cellStyle name="Style 1 36" xfId="2358"/>
    <cellStyle name="Style 1 37" xfId="2359"/>
    <cellStyle name="Style 1 38" xfId="2360"/>
    <cellStyle name="Style 1 39" xfId="2361"/>
    <cellStyle name="Style 1 4" xfId="2362"/>
    <cellStyle name="Style 1 40" xfId="2363"/>
    <cellStyle name="Style 1 41" xfId="2364"/>
    <cellStyle name="Style 1 42" xfId="2365"/>
    <cellStyle name="Style 1 43" xfId="2366"/>
    <cellStyle name="Style 1 44" xfId="2367"/>
    <cellStyle name="Style 1 45" xfId="2368"/>
    <cellStyle name="Style 1 46" xfId="2369"/>
    <cellStyle name="Style 1 47" xfId="2370"/>
    <cellStyle name="Style 1 48" xfId="2371"/>
    <cellStyle name="Style 1 49" xfId="2372"/>
    <cellStyle name="Style 1 5" xfId="2373"/>
    <cellStyle name="Style 1 50" xfId="2374"/>
    <cellStyle name="Style 1 51" xfId="2375"/>
    <cellStyle name="Style 1 52" xfId="2376"/>
    <cellStyle name="Style 1 53" xfId="2377"/>
    <cellStyle name="Style 1 54" xfId="2378"/>
    <cellStyle name="Style 1 55" xfId="2379"/>
    <cellStyle name="Style 1 56" xfId="2380"/>
    <cellStyle name="Style 1 57" xfId="2381"/>
    <cellStyle name="Style 1 58" xfId="2382"/>
    <cellStyle name="Style 1 59" xfId="2383"/>
    <cellStyle name="Style 1 6" xfId="2384"/>
    <cellStyle name="Style 1 60" xfId="2385"/>
    <cellStyle name="Style 1 61" xfId="2386"/>
    <cellStyle name="Style 1 62" xfId="2387"/>
    <cellStyle name="Style 1 63" xfId="2388"/>
    <cellStyle name="Style 1 64" xfId="2389"/>
    <cellStyle name="Style 1 65" xfId="2390"/>
    <cellStyle name="Style 1 66" xfId="2391"/>
    <cellStyle name="Style 1 67" xfId="2392"/>
    <cellStyle name="Style 1 68" xfId="2393"/>
    <cellStyle name="Style 1 69" xfId="2394"/>
    <cellStyle name="Style 1 7" xfId="2395"/>
    <cellStyle name="Style 1 70" xfId="2396"/>
    <cellStyle name="Style 1 71" xfId="2397"/>
    <cellStyle name="Style 1 72" xfId="2398"/>
    <cellStyle name="Style 1 73" xfId="2399"/>
    <cellStyle name="Style 1 74" xfId="2400"/>
    <cellStyle name="Style 1 75" xfId="2401"/>
    <cellStyle name="Style 1 76" xfId="2402"/>
    <cellStyle name="Style 1 77" xfId="2403"/>
    <cellStyle name="Style 1 78" xfId="2404"/>
    <cellStyle name="Style 1 79" xfId="2405"/>
    <cellStyle name="Style 1 8" xfId="2406"/>
    <cellStyle name="Style 1 80" xfId="2407"/>
    <cellStyle name="Style 1 81" xfId="2408"/>
    <cellStyle name="Style 1 82" xfId="2409"/>
    <cellStyle name="Style 1 83" xfId="2410"/>
    <cellStyle name="Style 1 84" xfId="2411"/>
    <cellStyle name="Style 1 85" xfId="2412"/>
    <cellStyle name="Style 1 86" xfId="2413"/>
    <cellStyle name="Style 1 87" xfId="2414"/>
    <cellStyle name="Style 1 88" xfId="2415"/>
    <cellStyle name="Style 1 89" xfId="2416"/>
    <cellStyle name="Style 1 9" xfId="2417"/>
    <cellStyle name="Style 1 90" xfId="2418"/>
    <cellStyle name="Style 1 91" xfId="2419"/>
    <cellStyle name="Style 1 92" xfId="2420"/>
    <cellStyle name="Style 1 93" xfId="2421"/>
    <cellStyle name="Style 1 94" xfId="2422"/>
    <cellStyle name="Style 1 95" xfId="2423"/>
    <cellStyle name="Style 1 96" xfId="2424"/>
    <cellStyle name="Style 1 97" xfId="2425"/>
    <cellStyle name="Style 1 98" xfId="2426"/>
    <cellStyle name="Style 1 99" xfId="2427"/>
    <cellStyle name="Style 1_New - SSG exposure disclosure 2012 07 16 V2" xfId="2428"/>
    <cellStyle name="Style 2" xfId="2429"/>
    <cellStyle name="Style 2 10" xfId="2430"/>
    <cellStyle name="Style 2 100" xfId="2431"/>
    <cellStyle name="Style 2 101" xfId="2432"/>
    <cellStyle name="Style 2 102" xfId="2433"/>
    <cellStyle name="Style 2 103" xfId="2434"/>
    <cellStyle name="Style 2 104" xfId="2435"/>
    <cellStyle name="Style 2 105" xfId="2436"/>
    <cellStyle name="Style 2 106" xfId="2437"/>
    <cellStyle name="Style 2 107" xfId="2438"/>
    <cellStyle name="Style 2 108" xfId="2439"/>
    <cellStyle name="Style 2 109" xfId="2440"/>
    <cellStyle name="Style 2 109 10" xfId="2441"/>
    <cellStyle name="Style 2 109 11" xfId="2442"/>
    <cellStyle name="Style 2 109 12" xfId="2443"/>
    <cellStyle name="Style 2 109 2" xfId="2444"/>
    <cellStyle name="Style 2 109 3" xfId="2445"/>
    <cellStyle name="Style 2 109 4" xfId="2446"/>
    <cellStyle name="Style 2 109 5" xfId="2447"/>
    <cellStyle name="Style 2 109 6" xfId="2448"/>
    <cellStyle name="Style 2 109 7" xfId="2449"/>
    <cellStyle name="Style 2 109 8" xfId="2450"/>
    <cellStyle name="Style 2 109 9" xfId="2451"/>
    <cellStyle name="Style 2 11" xfId="2452"/>
    <cellStyle name="Style 2 110" xfId="2453"/>
    <cellStyle name="Style 2 111" xfId="2454"/>
    <cellStyle name="Style 2 112" xfId="2455"/>
    <cellStyle name="Style 2 113" xfId="2456"/>
    <cellStyle name="Style 2 114" xfId="2457"/>
    <cellStyle name="Style 2 115" xfId="2458"/>
    <cellStyle name="Style 2 116" xfId="2459"/>
    <cellStyle name="Style 2 117" xfId="2460"/>
    <cellStyle name="Style 2 118" xfId="2461"/>
    <cellStyle name="Style 2 119" xfId="2462"/>
    <cellStyle name="Style 2 12" xfId="2463"/>
    <cellStyle name="Style 2 120" xfId="2464"/>
    <cellStyle name="Style 2 121" xfId="2465"/>
    <cellStyle name="Style 2 13" xfId="2466"/>
    <cellStyle name="Style 2 14" xfId="2467"/>
    <cellStyle name="Style 2 15" xfId="2468"/>
    <cellStyle name="Style 2 16" xfId="2469"/>
    <cellStyle name="Style 2 17" xfId="2470"/>
    <cellStyle name="Style 2 18" xfId="2471"/>
    <cellStyle name="Style 2 19" xfId="2472"/>
    <cellStyle name="Style 2 2" xfId="2473"/>
    <cellStyle name="Style 2 2 2" xfId="2474"/>
    <cellStyle name="Style 2 2 3" xfId="2475"/>
    <cellStyle name="Style 2 20" xfId="2476"/>
    <cellStyle name="Style 2 21" xfId="2477"/>
    <cellStyle name="Style 2 22" xfId="2478"/>
    <cellStyle name="Style 2 23" xfId="2479"/>
    <cellStyle name="Style 2 24" xfId="2480"/>
    <cellStyle name="Style 2 25" xfId="2481"/>
    <cellStyle name="Style 2 26" xfId="2482"/>
    <cellStyle name="Style 2 27" xfId="2483"/>
    <cellStyle name="Style 2 28" xfId="2484"/>
    <cellStyle name="Style 2 29" xfId="2485"/>
    <cellStyle name="Style 2 3" xfId="2486"/>
    <cellStyle name="Style 2 3 2" xfId="2487"/>
    <cellStyle name="Style 2 3 3" xfId="2488"/>
    <cellStyle name="Style 2 30" xfId="2489"/>
    <cellStyle name="Style 2 31" xfId="2490"/>
    <cellStyle name="Style 2 32" xfId="2491"/>
    <cellStyle name="Style 2 33" xfId="2492"/>
    <cellStyle name="Style 2 34" xfId="2493"/>
    <cellStyle name="Style 2 35" xfId="2494"/>
    <cellStyle name="Style 2 36" xfId="2495"/>
    <cellStyle name="Style 2 37" xfId="2496"/>
    <cellStyle name="Style 2 38" xfId="2497"/>
    <cellStyle name="Style 2 39" xfId="2498"/>
    <cellStyle name="Style 2 4" xfId="2499"/>
    <cellStyle name="Style 2 40" xfId="2500"/>
    <cellStyle name="Style 2 41" xfId="2501"/>
    <cellStyle name="Style 2 42" xfId="2502"/>
    <cellStyle name="Style 2 43" xfId="2503"/>
    <cellStyle name="Style 2 44" xfId="2504"/>
    <cellStyle name="Style 2 45" xfId="2505"/>
    <cellStyle name="Style 2 46" xfId="2506"/>
    <cellStyle name="Style 2 47" xfId="2507"/>
    <cellStyle name="Style 2 48" xfId="2508"/>
    <cellStyle name="Style 2 49" xfId="2509"/>
    <cellStyle name="Style 2 5" xfId="2510"/>
    <cellStyle name="Style 2 50" xfId="2511"/>
    <cellStyle name="Style 2 51" xfId="2512"/>
    <cellStyle name="Style 2 52" xfId="2513"/>
    <cellStyle name="Style 2 53" xfId="2514"/>
    <cellStyle name="Style 2 54" xfId="2515"/>
    <cellStyle name="Style 2 55" xfId="2516"/>
    <cellStyle name="Style 2 56" xfId="2517"/>
    <cellStyle name="Style 2 57" xfId="2518"/>
    <cellStyle name="Style 2 58" xfId="2519"/>
    <cellStyle name="Style 2 59" xfId="2520"/>
    <cellStyle name="Style 2 6" xfId="2521"/>
    <cellStyle name="Style 2 60" xfId="2522"/>
    <cellStyle name="Style 2 61" xfId="2523"/>
    <cellStyle name="Style 2 62" xfId="2524"/>
    <cellStyle name="Style 2 63" xfId="2525"/>
    <cellStyle name="Style 2 64" xfId="2526"/>
    <cellStyle name="Style 2 65" xfId="2527"/>
    <cellStyle name="Style 2 66" xfId="2528"/>
    <cellStyle name="Style 2 67" xfId="2529"/>
    <cellStyle name="Style 2 68" xfId="2530"/>
    <cellStyle name="Style 2 69" xfId="2531"/>
    <cellStyle name="Style 2 7" xfId="2532"/>
    <cellStyle name="Style 2 70" xfId="2533"/>
    <cellStyle name="Style 2 71" xfId="2534"/>
    <cellStyle name="Style 2 72" xfId="2535"/>
    <cellStyle name="Style 2 73" xfId="2536"/>
    <cellStyle name="Style 2 74" xfId="2537"/>
    <cellStyle name="Style 2 75" xfId="2538"/>
    <cellStyle name="Style 2 76" xfId="2539"/>
    <cellStyle name="Style 2 77" xfId="2540"/>
    <cellStyle name="Style 2 78" xfId="2541"/>
    <cellStyle name="Style 2 79" xfId="2542"/>
    <cellStyle name="Style 2 8" xfId="2543"/>
    <cellStyle name="Style 2 80" xfId="2544"/>
    <cellStyle name="Style 2 81" xfId="2545"/>
    <cellStyle name="Style 2 82" xfId="2546"/>
    <cellStyle name="Style 2 83" xfId="2547"/>
    <cellStyle name="Style 2 84" xfId="2548"/>
    <cellStyle name="Style 2 85" xfId="2549"/>
    <cellStyle name="Style 2 86" xfId="2550"/>
    <cellStyle name="Style 2 87" xfId="2551"/>
    <cellStyle name="Style 2 88" xfId="2552"/>
    <cellStyle name="Style 2 89" xfId="2553"/>
    <cellStyle name="Style 2 9" xfId="2554"/>
    <cellStyle name="Style 2 90" xfId="2555"/>
    <cellStyle name="Style 2 91" xfId="2556"/>
    <cellStyle name="Style 2 92" xfId="2557"/>
    <cellStyle name="Style 2 93" xfId="2558"/>
    <cellStyle name="Style 2 94" xfId="2559"/>
    <cellStyle name="Style 2 95" xfId="2560"/>
    <cellStyle name="Style 2 96" xfId="2561"/>
    <cellStyle name="Style 2 97" xfId="2562"/>
    <cellStyle name="Style 2 98" xfId="2563"/>
    <cellStyle name="Style 2 99" xfId="2564"/>
    <cellStyle name="Style 3" xfId="2565"/>
    <cellStyle name="Style 4" xfId="2566"/>
    <cellStyle name="Style 5" xfId="2567"/>
    <cellStyle name="STYLE1" xfId="2568"/>
    <cellStyle name="STYLE2" xfId="2569"/>
    <cellStyle name="STYLE3" xfId="2570"/>
    <cellStyle name="STYLE4" xfId="2571"/>
    <cellStyle name="STYLE5" xfId="2572"/>
    <cellStyle name="STYLE6" xfId="2573"/>
    <cellStyle name="Subtotal" xfId="2574"/>
    <cellStyle name="swpBody01" xfId="2575"/>
    <cellStyle name="swpBodyFirstCol" xfId="2576"/>
    <cellStyle name="swpCaption" xfId="2577"/>
    <cellStyle name="swpClear" xfId="2578"/>
    <cellStyle name="swpHBBookTitle" xfId="2579"/>
    <cellStyle name="swpHBChapterTitle" xfId="2580"/>
    <cellStyle name="swpHead01" xfId="2581"/>
    <cellStyle name="swpHead01R" xfId="2582"/>
    <cellStyle name="swpHead02" xfId="2583"/>
    <cellStyle name="swpHead02R" xfId="2584"/>
    <cellStyle name="swpHead03" xfId="2585"/>
    <cellStyle name="swpHead03R" xfId="2586"/>
    <cellStyle name="swpHeadBraL" xfId="2587"/>
    <cellStyle name="swpHeadBraM" xfId="2588"/>
    <cellStyle name="swpHeadBraR" xfId="2589"/>
    <cellStyle name="swpTag" xfId="2590"/>
    <cellStyle name="swpTotals" xfId="2591"/>
    <cellStyle name="swpTotalsNo" xfId="2592"/>
    <cellStyle name="swpTotalsTotal" xfId="2593"/>
    <cellStyle name="Table Col Head" xfId="2594"/>
    <cellStyle name="Table Head" xfId="2595"/>
    <cellStyle name="Table Head Aligned" xfId="2596"/>
    <cellStyle name="Table Head Blue" xfId="2597"/>
    <cellStyle name="Table Head Green" xfId="2598"/>
    <cellStyle name="Table Heading" xfId="2599"/>
    <cellStyle name="Table Sub Head" xfId="2600"/>
    <cellStyle name="Table Title" xfId="2601"/>
    <cellStyle name="Table Units" xfId="2602"/>
    <cellStyle name="Test" xfId="2603"/>
    <cellStyle name="Text" xfId="2604"/>
    <cellStyle name="Text 2" xfId="2605"/>
    <cellStyle name="Text Indent A" xfId="2606"/>
    <cellStyle name="Text Indent A 2" xfId="2607"/>
    <cellStyle name="Text Indent B" xfId="2608"/>
    <cellStyle name="Text Indent C" xfId="2609"/>
    <cellStyle name="Texte explicatif" xfId="2610"/>
    <cellStyle name="TextStyle" xfId="2611"/>
    <cellStyle name="TFCF" xfId="2612"/>
    <cellStyle name="Title" xfId="2613"/>
    <cellStyle name="Title 2" xfId="2614"/>
    <cellStyle name="Title 3" xfId="2615"/>
    <cellStyle name="Title 4" xfId="2616"/>
    <cellStyle name="Title 5" xfId="2617"/>
    <cellStyle name="Title 6" xfId="2618"/>
    <cellStyle name="Title 7" xfId="2619"/>
    <cellStyle name="Title_Paris Disclose_2011-Q1_IEC DEVL" xfId="2620"/>
    <cellStyle name="Titles_Avg_BS " xfId="2621"/>
    <cellStyle name="Titre" xfId="2622"/>
    <cellStyle name="Titre 1" xfId="2623"/>
    <cellStyle name="Titre 2" xfId="2624"/>
    <cellStyle name="Titre 3" xfId="2625"/>
    <cellStyle name="Titre 4" xfId="2626"/>
    <cellStyle name="TitreRub" xfId="2627"/>
    <cellStyle name="TitreTab" xfId="2628"/>
    <cellStyle name="Topline" xfId="2629"/>
    <cellStyle name="Total" xfId="2630"/>
    <cellStyle name="Total 2" xfId="2631"/>
    <cellStyle name="Total 2 2" xfId="2632"/>
    <cellStyle name="Total 3" xfId="2633"/>
    <cellStyle name="Total 3 2" xfId="2634"/>
    <cellStyle name="Total 4" xfId="2635"/>
    <cellStyle name="Total 4 2" xfId="2636"/>
    <cellStyle name="Total 5" xfId="2637"/>
    <cellStyle name="Total 6" xfId="2638"/>
    <cellStyle name="Total 7" xfId="2639"/>
    <cellStyle name="TotalNumbers_Avg_BS " xfId="2640"/>
    <cellStyle name="toto" xfId="2641"/>
    <cellStyle name="Trade_Title" xfId="2642"/>
    <cellStyle name="TypeIn" xfId="2643"/>
    <cellStyle name="UBOLD" xfId="2644"/>
    <cellStyle name="underlineHeading_Avg_BS " xfId="2645"/>
    <cellStyle name="Unlocked" xfId="2646"/>
    <cellStyle name="unpro" xfId="2647"/>
    <cellStyle name="UNPROBLD" xfId="2648"/>
    <cellStyle name="unprobold" xfId="2649"/>
    <cellStyle name="unprotected" xfId="2650"/>
    <cellStyle name="us" xfId="2651"/>
    <cellStyle name="V" xfId="2652"/>
    <cellStyle name="Valuta [0]_laroux" xfId="2653"/>
    <cellStyle name="Valuta_laroux" xfId="2654"/>
    <cellStyle name="Vérification" xfId="2655"/>
    <cellStyle name="Währung [0]_Country" xfId="2656"/>
    <cellStyle name="Währung_Country" xfId="2657"/>
    <cellStyle name="Warning" xfId="2658"/>
    <cellStyle name="Warning Text" xfId="2659"/>
    <cellStyle name="Warning Text 2" xfId="2660"/>
    <cellStyle name="Warning Text 3" xfId="2661"/>
    <cellStyle name="Warning Text 4" xfId="2662"/>
    <cellStyle name="Warning Text 5" xfId="2663"/>
    <cellStyle name="Warning Text 6" xfId="2664"/>
    <cellStyle name="Warning Text 7" xfId="2665"/>
    <cellStyle name="Warning Text_Paris Disclose_2011-Q1_IEC DEVL" xfId="2666"/>
    <cellStyle name="White" xfId="2667"/>
    <cellStyle name="xy" xfId="2668"/>
    <cellStyle name="Y2K Compliant Date Fmt" xfId="2669"/>
    <cellStyle name="Year" xfId="2670"/>
    <cellStyle name="Years" xfId="2671"/>
    <cellStyle name="Акцент1" xfId="2672"/>
    <cellStyle name="Акцент2" xfId="2673"/>
    <cellStyle name="Акцент3" xfId="2674"/>
    <cellStyle name="Акцент4" xfId="2675"/>
    <cellStyle name="Акцент5" xfId="2676"/>
    <cellStyle name="Акцент6" xfId="2677"/>
    <cellStyle name="Ввод " xfId="2678"/>
    <cellStyle name="Вывод" xfId="2679"/>
    <cellStyle name="Вычисление" xfId="2680"/>
    <cellStyle name="Заголовок 1" xfId="2681"/>
    <cellStyle name="Заголовок 2" xfId="2682"/>
    <cellStyle name="Заголовок 3" xfId="2683"/>
    <cellStyle name="Заголовок 4" xfId="2684"/>
    <cellStyle name="Итог" xfId="2685"/>
    <cellStyle name="Контрольная ячейка" xfId="2686"/>
    <cellStyle name="Название" xfId="2687"/>
    <cellStyle name="Нейтральный" xfId="2688"/>
    <cellStyle name="Обычный_FINANCE_ NON CONSO ENTITY" xfId="2689"/>
    <cellStyle name="Плохой" xfId="2690"/>
    <cellStyle name="Пояснение" xfId="2691"/>
    <cellStyle name="Примечание" xfId="2692"/>
    <cellStyle name="Связанная ячейка" xfId="2693"/>
    <cellStyle name="Текст предупреждения" xfId="2694"/>
    <cellStyle name="Хороший" xfId="2695"/>
    <cellStyle name="عادي_EXPORT" xfId="2696"/>
    <cellStyle name="عملة [0]_1" xfId="2697"/>
    <cellStyle name="عملة_1" xfId="2698"/>
    <cellStyle name="فاصلة [0]_1" xfId="2699"/>
    <cellStyle name="فاصلة_1" xfId="2700"/>
    <cellStyle name="標準_Sheet1" xfId="2701"/>
  </cellStyles>
  <dxfs count="2"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476250</xdr:colOff>
      <xdr:row>0</xdr:row>
      <xdr:rowOff>0</xdr:rowOff>
    </xdr:from>
    <xdr:to>
      <xdr:col>19</xdr:col>
      <xdr:colOff>371475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0</xdr:row>
      <xdr:rowOff>0</xdr:rowOff>
    </xdr:from>
    <xdr:to>
      <xdr:col>19</xdr:col>
      <xdr:colOff>390525</xdr:colOff>
      <xdr:row>1</xdr:row>
      <xdr:rowOff>104775</xdr:rowOff>
    </xdr:to>
    <xdr:pic>
      <xdr:nvPicPr>
        <xdr:cNvPr id="2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114300</xdr:colOff>
      <xdr:row>0</xdr:row>
      <xdr:rowOff>0</xdr:rowOff>
    </xdr:from>
    <xdr:to>
      <xdr:col>20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0</xdr:row>
      <xdr:rowOff>0</xdr:rowOff>
    </xdr:from>
    <xdr:to>
      <xdr:col>19</xdr:col>
      <xdr:colOff>209550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400050</xdr:colOff>
      <xdr:row>0</xdr:row>
      <xdr:rowOff>0</xdr:rowOff>
    </xdr:from>
    <xdr:to>
      <xdr:col>19</xdr:col>
      <xdr:colOff>247650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419100</xdr:colOff>
      <xdr:row>0</xdr:row>
      <xdr:rowOff>0</xdr:rowOff>
    </xdr:from>
    <xdr:to>
      <xdr:col>19</xdr:col>
      <xdr:colOff>361950</xdr:colOff>
      <xdr:row>1</xdr:row>
      <xdr:rowOff>47625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Fichier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DDF horsGTPS"/>
      <sheetName val="GTPS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BDF"/>
      <sheetName val="BDDF_yc_GTPS_SIOP"/>
      <sheetName val="BDDF"/>
      <sheetName val="GTPS"/>
      <sheetName val="SIOP"/>
      <sheetName val="RéseauCDN"/>
      <sheetName val="Boursorama"/>
      <sheetName val="IBFS"/>
      <sheetName val="Banque_int"/>
      <sheetName val="Banque_int_Europe"/>
      <sheetName val="Europe_Ouest"/>
      <sheetName val="Republique_Tcheque"/>
      <sheetName val="Roumanie"/>
      <sheetName val="Autres_Pays_Europe"/>
      <sheetName val="Banque_int_Russie"/>
      <sheetName val="Rusfinance"/>
      <sheetName val="Autres_Russie"/>
      <sheetName val="Banque_int_AAMO"/>
      <sheetName val="BassinMed"/>
      <sheetName val="Afrique"/>
      <sheetName val="Autres_Pays_AAMO"/>
      <sheetName val="FS&amp;A"/>
      <sheetName val="Financements_specialises"/>
      <sheetName val="Equipment_Finance"/>
      <sheetName val="ALD"/>
      <sheetName val="Assurances"/>
      <sheetName val="IBFS_RNA"/>
      <sheetName val="GBIS"/>
      <sheetName val="CIB_Total"/>
      <sheetName val="CIB_Core"/>
      <sheetName val="Mark_incl_Lyxor"/>
      <sheetName val="MARK"/>
      <sheetName val="Solutions_financements"/>
      <sheetName val="GLFI"/>
      <sheetName val="CORI"/>
      <sheetName val="Autres_FSA"/>
      <sheetName val="SSG"/>
      <sheetName val="GPAM_Lyxor"/>
      <sheetName val="Gestion_privée"/>
      <sheetName val="Asset_management"/>
      <sheetName val="Lyxor"/>
      <sheetName val="Courtage_métier_titres"/>
      <sheetName val="SGSS"/>
      <sheetName val="Newedge"/>
      <sheetName val="GP"/>
      <sheetName val="Gestion_Propre"/>
      <sheetName val="GP_PF"/>
      <sheetName val="GP_FP"/>
      <sheetName val="GP_RNA"/>
      <sheetName val="Support_Central"/>
    </sheetNames>
    <sheetDataSet>
      <sheetData sheetId="29">
        <row r="21">
          <cell r="S21">
            <v>1336.6999999999998</v>
          </cell>
        </row>
      </sheetData>
      <sheetData sheetId="41">
        <row r="8">
          <cell r="K8">
            <v>343.99736368233437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showGridLines="0" tabSelected="1" view="pageBreakPreview" zoomScaleSheetLayoutView="100" zoomScalePageLayoutView="0" workbookViewId="0" topLeftCell="A1">
      <selection activeCell="R30" sqref="R30"/>
    </sheetView>
  </sheetViews>
  <sheetFormatPr defaultColWidth="11.421875" defaultRowHeight="12.75"/>
  <cols>
    <col min="1" max="1" width="4.00390625" style="10" customWidth="1"/>
    <col min="2" max="2" width="30.140625" style="2" customWidth="1"/>
    <col min="3" max="3" width="1.7109375" style="2" customWidth="1"/>
    <col min="4" max="7" width="6.7109375" style="2" customWidth="1"/>
    <col min="8" max="8" width="1.7109375" style="2" customWidth="1"/>
    <col min="9" max="9" width="7.140625" style="2" bestFit="1" customWidth="1"/>
    <col min="10" max="10" width="1.7109375" style="2" customWidth="1"/>
    <col min="11" max="14" width="6.7109375" style="41" customWidth="1"/>
    <col min="15" max="15" width="1.7109375" style="41" customWidth="1"/>
    <col min="16" max="16" width="7.140625" style="41" bestFit="1" customWidth="1"/>
    <col min="17" max="17" width="1.7109375" style="41" customWidth="1"/>
    <col min="18" max="19" width="7.00390625" style="41" customWidth="1"/>
    <col min="20" max="21" width="6.7109375" style="41" customWidth="1"/>
    <col min="22" max="22" width="1.7109375" style="43" customWidth="1"/>
    <col min="23" max="23" width="7.140625" style="43" bestFit="1" customWidth="1"/>
    <col min="24" max="24" width="1.7109375" style="41" customWidth="1"/>
    <col min="25" max="25" width="8.28125" style="41" bestFit="1" customWidth="1"/>
    <col min="26" max="16384" width="11.421875" style="2" customWidth="1"/>
  </cols>
  <sheetData>
    <row r="1" spans="1:25" s="1" customFormat="1" ht="1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7"/>
      <c r="Q1" s="27"/>
      <c r="R1" s="27"/>
      <c r="S1" s="27"/>
      <c r="T1" s="27"/>
      <c r="U1" s="27"/>
      <c r="V1" s="68"/>
      <c r="W1" s="68"/>
      <c r="X1" s="27"/>
      <c r="Y1" s="27"/>
    </row>
    <row r="2" spans="1:25" s="1" customFormat="1" ht="18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P2" s="28"/>
      <c r="Q2" s="28"/>
      <c r="R2" s="28"/>
      <c r="S2" s="28"/>
      <c r="T2" s="28"/>
      <c r="U2" s="28"/>
      <c r="V2" s="69"/>
      <c r="W2" s="69"/>
      <c r="X2" s="28"/>
      <c r="Y2" s="28"/>
    </row>
    <row r="3" ht="12.75">
      <c r="A3" s="2"/>
    </row>
    <row r="4" spans="11:25" s="3" customFormat="1" ht="13.5" thickBot="1"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  <c r="W4" s="43"/>
      <c r="X4" s="42"/>
      <c r="Y4" s="42"/>
    </row>
    <row r="5" spans="1:25" s="8" customFormat="1" ht="13.5" thickBot="1">
      <c r="A5" s="290" t="s">
        <v>2</v>
      </c>
      <c r="B5" s="290"/>
      <c r="C5" s="4"/>
      <c r="D5" s="5" t="s">
        <v>3</v>
      </c>
      <c r="E5" s="5" t="s">
        <v>4</v>
      </c>
      <c r="F5" s="5" t="s">
        <v>5</v>
      </c>
      <c r="G5" s="5" t="s">
        <v>6</v>
      </c>
      <c r="H5" s="5"/>
      <c r="I5" s="5">
        <v>2011</v>
      </c>
      <c r="J5" s="5"/>
      <c r="K5" s="5" t="s">
        <v>7</v>
      </c>
      <c r="L5" s="5" t="s">
        <v>8</v>
      </c>
      <c r="M5" s="5" t="s">
        <v>29</v>
      </c>
      <c r="N5" s="5" t="s">
        <v>32</v>
      </c>
      <c r="O5" s="5"/>
      <c r="P5" s="5">
        <v>2012</v>
      </c>
      <c r="Q5" s="5"/>
      <c r="R5" s="5" t="s">
        <v>33</v>
      </c>
      <c r="S5" s="5" t="s">
        <v>36</v>
      </c>
      <c r="T5" s="5" t="s">
        <v>38</v>
      </c>
      <c r="U5" s="6" t="s">
        <v>40</v>
      </c>
      <c r="V5" s="5"/>
      <c r="W5" s="5">
        <v>2013</v>
      </c>
      <c r="X5"/>
      <c r="Y5" s="7" t="s">
        <v>41</v>
      </c>
    </row>
    <row r="6" spans="1:25" s="8" customFormat="1" ht="7.5" customHeight="1">
      <c r="A6" s="39"/>
      <c r="B6" s="39"/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38"/>
      <c r="Q6" s="38"/>
      <c r="R6" s="38"/>
      <c r="S6" s="38"/>
      <c r="T6" s="38"/>
      <c r="U6" s="48"/>
      <c r="V6" s="38"/>
      <c r="W6" s="38"/>
      <c r="X6"/>
      <c r="Y6" s="7"/>
    </row>
    <row r="7" spans="1:24" ht="12" customHeight="1">
      <c r="A7" s="9" t="s">
        <v>9</v>
      </c>
      <c r="I7" s="10"/>
      <c r="K7" s="43"/>
      <c r="L7" s="43"/>
      <c r="M7" s="43"/>
      <c r="N7" s="43"/>
      <c r="P7" s="10"/>
      <c r="R7" s="43"/>
      <c r="S7" s="43"/>
      <c r="T7" s="43"/>
      <c r="U7" s="25"/>
      <c r="X7"/>
    </row>
    <row r="8" spans="2:29" s="10" customFormat="1" ht="12.75" customHeight="1">
      <c r="B8" s="10" t="s">
        <v>10</v>
      </c>
      <c r="D8" s="12">
        <v>6619.1520599999985</v>
      </c>
      <c r="E8" s="12">
        <v>6503.267250000003</v>
      </c>
      <c r="F8" s="12">
        <v>6503.144569999997</v>
      </c>
      <c r="G8" s="12">
        <v>6010.196150000002</v>
      </c>
      <c r="H8" s="12"/>
      <c r="I8" s="12">
        <v>25636</v>
      </c>
      <c r="J8" s="16"/>
      <c r="K8" s="110">
        <v>6310.6591</v>
      </c>
      <c r="L8" s="110">
        <v>6272.42759</v>
      </c>
      <c r="M8" s="110">
        <v>5396.5575</v>
      </c>
      <c r="N8" s="110">
        <v>5130.245650000001</v>
      </c>
      <c r="P8" s="12">
        <v>23110</v>
      </c>
      <c r="Q8" s="16"/>
      <c r="R8" s="110">
        <v>5087.823450000001</v>
      </c>
      <c r="S8" s="110">
        <v>6232.8695899999975</v>
      </c>
      <c r="T8" s="110">
        <v>5728.286820000005</v>
      </c>
      <c r="U8" s="78">
        <v>5782.020139999999</v>
      </c>
      <c r="V8" s="110"/>
      <c r="W8" s="110">
        <v>22831</v>
      </c>
      <c r="X8" s="35"/>
      <c r="Y8" s="161">
        <v>0.12709944249512645</v>
      </c>
      <c r="AA8" s="288"/>
      <c r="AB8" s="288"/>
      <c r="AC8" s="288"/>
    </row>
    <row r="9" spans="2:29" ht="12.75" customHeight="1">
      <c r="B9" s="2" t="s">
        <v>11</v>
      </c>
      <c r="D9" s="11">
        <v>-4376.04629</v>
      </c>
      <c r="E9" s="11">
        <v>-4241.2014</v>
      </c>
      <c r="F9" s="11">
        <v>-4017.140449999999</v>
      </c>
      <c r="G9" s="11">
        <v>-4401.195229999999</v>
      </c>
      <c r="H9" s="11"/>
      <c r="I9" s="12">
        <v>-17036</v>
      </c>
      <c r="J9" s="13"/>
      <c r="K9" s="44">
        <v>-4328.267559942711</v>
      </c>
      <c r="L9" s="44">
        <v>-3982.284026915405</v>
      </c>
      <c r="M9" s="44">
        <v>-3975.975133125598</v>
      </c>
      <c r="N9" s="44">
        <v>-4131.068807448341</v>
      </c>
      <c r="P9" s="12">
        <v>-16418</v>
      </c>
      <c r="Q9" s="49"/>
      <c r="R9" s="44">
        <v>-4066.58423</v>
      </c>
      <c r="S9" s="44">
        <v>-3908.3375899999996</v>
      </c>
      <c r="T9" s="44">
        <v>-3938.8127899999995</v>
      </c>
      <c r="U9" s="78">
        <v>-4485.26539</v>
      </c>
      <c r="V9" s="110"/>
      <c r="W9" s="110">
        <v>-16399</v>
      </c>
      <c r="X9"/>
      <c r="Y9" s="50">
        <v>0.08575778019849904</v>
      </c>
      <c r="AA9" s="288"/>
      <c r="AB9" s="288"/>
      <c r="AC9" s="288"/>
    </row>
    <row r="10" spans="2:29" ht="12.75" customHeight="1">
      <c r="B10" s="2" t="s">
        <v>12</v>
      </c>
      <c r="D10" s="11">
        <v>2243.1057699999983</v>
      </c>
      <c r="E10" s="11">
        <v>2262.0658500000027</v>
      </c>
      <c r="F10" s="11">
        <v>2486.004119999998</v>
      </c>
      <c r="G10" s="11">
        <v>1609.0009200000022</v>
      </c>
      <c r="H10" s="11"/>
      <c r="I10" s="12">
        <v>8600</v>
      </c>
      <c r="J10" s="13"/>
      <c r="K10" s="44">
        <v>1982.3915400572887</v>
      </c>
      <c r="L10" s="44">
        <v>2290.1435630845954</v>
      </c>
      <c r="M10" s="44">
        <v>1420.582366874402</v>
      </c>
      <c r="N10" s="44">
        <v>999.1768425516593</v>
      </c>
      <c r="P10" s="12">
        <v>6692</v>
      </c>
      <c r="Q10" s="49"/>
      <c r="R10" s="44">
        <v>1021.2392200000008</v>
      </c>
      <c r="S10" s="44">
        <v>2324.531999999998</v>
      </c>
      <c r="T10" s="44">
        <v>1789.4740300000053</v>
      </c>
      <c r="U10" s="78">
        <v>1296.7547499999991</v>
      </c>
      <c r="V10" s="110"/>
      <c r="W10" s="110">
        <v>6432</v>
      </c>
      <c r="X10"/>
      <c r="Y10" s="50">
        <v>0.29805280280280194</v>
      </c>
      <c r="AA10" s="288"/>
      <c r="AB10" s="288"/>
      <c r="AC10" s="288"/>
    </row>
    <row r="11" spans="2:29" ht="12.75" customHeight="1">
      <c r="B11" s="2" t="s">
        <v>13</v>
      </c>
      <c r="D11" s="11">
        <v>-877.5818200000001</v>
      </c>
      <c r="E11" s="11">
        <v>-1185.72924</v>
      </c>
      <c r="F11" s="11">
        <v>-1191.7151900000001</v>
      </c>
      <c r="G11" s="11">
        <v>-1075.4614199999996</v>
      </c>
      <c r="H11" s="11"/>
      <c r="I11" s="12">
        <v>-4330</v>
      </c>
      <c r="J11" s="13"/>
      <c r="K11" s="44">
        <v>-902.4410299999998</v>
      </c>
      <c r="L11" s="44">
        <v>-821.7515</v>
      </c>
      <c r="M11" s="44">
        <v>-897.0139899999999</v>
      </c>
      <c r="N11" s="44">
        <v>-1313.72235</v>
      </c>
      <c r="P11" s="12">
        <v>-3935</v>
      </c>
      <c r="Q11" s="49"/>
      <c r="R11" s="44">
        <v>-927.4637600000001</v>
      </c>
      <c r="S11" s="44">
        <v>-985.58001</v>
      </c>
      <c r="T11" s="44">
        <v>-1093.98775</v>
      </c>
      <c r="U11" s="78">
        <v>-1044.9684799999998</v>
      </c>
      <c r="V11" s="110"/>
      <c r="W11" s="110">
        <v>-4052</v>
      </c>
      <c r="X11"/>
      <c r="Y11" s="50">
        <v>-0.20474240487062423</v>
      </c>
      <c r="AA11" s="288"/>
      <c r="AB11" s="288"/>
      <c r="AC11" s="288"/>
    </row>
    <row r="12" spans="2:29" ht="12.75">
      <c r="B12" s="15" t="s">
        <v>14</v>
      </c>
      <c r="D12" s="11">
        <v>1365.5239499999982</v>
      </c>
      <c r="E12" s="11">
        <v>1076.3366100000028</v>
      </c>
      <c r="F12" s="11">
        <v>1294.2889299999977</v>
      </c>
      <c r="G12" s="11">
        <v>533.5395000000026</v>
      </c>
      <c r="H12" s="11"/>
      <c r="I12" s="12">
        <v>4270</v>
      </c>
      <c r="J12" s="13"/>
      <c r="K12" s="44">
        <v>1079.9505100572887</v>
      </c>
      <c r="L12" s="44">
        <v>1468.3920630845955</v>
      </c>
      <c r="M12" s="44">
        <v>523.568376874402</v>
      </c>
      <c r="N12" s="44">
        <v>-314.5455074483407</v>
      </c>
      <c r="P12" s="12">
        <v>2757</v>
      </c>
      <c r="Q12" s="49"/>
      <c r="R12" s="44">
        <v>93.77546000000075</v>
      </c>
      <c r="S12" s="44">
        <v>1338.9519899999977</v>
      </c>
      <c r="T12" s="44">
        <v>695.4862800000053</v>
      </c>
      <c r="U12" s="78">
        <v>251.78626999999938</v>
      </c>
      <c r="V12" s="110"/>
      <c r="W12" s="110">
        <v>2380</v>
      </c>
      <c r="X12"/>
      <c r="Y12" s="50" t="s">
        <v>28</v>
      </c>
      <c r="AA12" s="288"/>
      <c r="AB12" s="288"/>
      <c r="AC12" s="288"/>
    </row>
    <row r="13" spans="2:29" ht="12.75" customHeight="1">
      <c r="B13" s="2" t="s">
        <v>15</v>
      </c>
      <c r="D13" s="11">
        <v>0.8117299999999927</v>
      </c>
      <c r="E13" s="11">
        <v>63.14486</v>
      </c>
      <c r="F13" s="11">
        <v>20.17092999999999</v>
      </c>
      <c r="G13" s="11">
        <v>-71.75639</v>
      </c>
      <c r="H13" s="11"/>
      <c r="I13" s="12">
        <v>12</v>
      </c>
      <c r="J13" s="13"/>
      <c r="K13" s="44">
        <v>15.262329999999999</v>
      </c>
      <c r="L13" s="44">
        <v>-22.39639</v>
      </c>
      <c r="M13" s="44">
        <v>-480.88616999999994</v>
      </c>
      <c r="N13" s="44">
        <v>-15.840000000000048</v>
      </c>
      <c r="P13" s="12">
        <v>-504</v>
      </c>
      <c r="Q13" s="49"/>
      <c r="R13" s="44">
        <v>447.6902800000001</v>
      </c>
      <c r="S13" s="44">
        <v>0.11982999999995991</v>
      </c>
      <c r="T13" s="44">
        <v>-7.029069999999928</v>
      </c>
      <c r="U13" s="78">
        <v>134.21895999999995</v>
      </c>
      <c r="V13" s="110"/>
      <c r="W13" s="110">
        <v>575</v>
      </c>
      <c r="X13"/>
      <c r="Y13" s="50" t="s">
        <v>28</v>
      </c>
      <c r="AA13" s="288"/>
      <c r="AB13" s="288"/>
      <c r="AC13" s="288"/>
    </row>
    <row r="14" spans="1:29" s="13" customFormat="1" ht="32.25" customHeight="1">
      <c r="A14" s="16"/>
      <c r="B14" s="17" t="s">
        <v>16</v>
      </c>
      <c r="D14" s="11">
        <v>37.91765</v>
      </c>
      <c r="E14" s="11">
        <v>40.75307999999998</v>
      </c>
      <c r="F14" s="11">
        <v>31.09211000000002</v>
      </c>
      <c r="G14" s="11">
        <v>-15.427569999999996</v>
      </c>
      <c r="H14" s="11"/>
      <c r="I14" s="12">
        <v>94</v>
      </c>
      <c r="K14" s="44">
        <v>47.43275</v>
      </c>
      <c r="L14" s="44">
        <v>13.786470000000001</v>
      </c>
      <c r="M14" s="44">
        <v>43.328609999999955</v>
      </c>
      <c r="N14" s="44">
        <v>49.04937000000004</v>
      </c>
      <c r="O14" s="49"/>
      <c r="P14" s="12">
        <v>154</v>
      </c>
      <c r="Q14" s="49"/>
      <c r="R14" s="44">
        <v>39.127999999999986</v>
      </c>
      <c r="S14" s="44">
        <v>36.87668000000001</v>
      </c>
      <c r="T14" s="44">
        <v>32.014710000000015</v>
      </c>
      <c r="U14" s="78">
        <v>44.98061</v>
      </c>
      <c r="V14" s="110"/>
      <c r="W14" s="110">
        <v>153</v>
      </c>
      <c r="X14"/>
      <c r="Y14" s="50">
        <v>-0.10038780000000003</v>
      </c>
      <c r="AA14" s="288"/>
      <c r="AB14" s="288"/>
      <c r="AC14" s="288"/>
    </row>
    <row r="15" spans="2:29" ht="12.75" customHeight="1">
      <c r="B15" s="2" t="s">
        <v>17</v>
      </c>
      <c r="D15" s="11">
        <v>0</v>
      </c>
      <c r="E15" s="11">
        <v>0</v>
      </c>
      <c r="F15" s="11">
        <v>-200</v>
      </c>
      <c r="G15" s="11">
        <v>-65</v>
      </c>
      <c r="H15" s="11"/>
      <c r="I15" s="12">
        <v>-265</v>
      </c>
      <c r="J15" s="13"/>
      <c r="K15" s="44">
        <v>0</v>
      </c>
      <c r="L15" s="44">
        <v>-450</v>
      </c>
      <c r="M15" s="44">
        <v>-1.2960335929457223E-14</v>
      </c>
      <c r="N15" s="44">
        <v>-391.73968999999994</v>
      </c>
      <c r="P15" s="12">
        <v>-842</v>
      </c>
      <c r="Q15" s="49"/>
      <c r="R15" s="44">
        <v>0</v>
      </c>
      <c r="S15" s="44">
        <v>0</v>
      </c>
      <c r="T15" s="44">
        <v>0</v>
      </c>
      <c r="U15" s="78">
        <v>-50</v>
      </c>
      <c r="V15" s="110"/>
      <c r="W15" s="110">
        <v>-50</v>
      </c>
      <c r="X15"/>
      <c r="Y15" s="50">
        <v>0.8724489795918368</v>
      </c>
      <c r="AA15" s="288"/>
      <c r="AB15" s="288"/>
      <c r="AC15" s="288"/>
    </row>
    <row r="16" spans="2:29" ht="12.75" customHeight="1">
      <c r="B16" s="2" t="s">
        <v>18</v>
      </c>
      <c r="D16" s="11">
        <v>-370.6703200000002</v>
      </c>
      <c r="E16" s="11">
        <v>-317.0904500000003</v>
      </c>
      <c r="F16" s="11">
        <v>-454.501969999999</v>
      </c>
      <c r="G16" s="11">
        <v>-181.37519000000086</v>
      </c>
      <c r="H16" s="11"/>
      <c r="I16" s="12">
        <v>-1323.6379300000006</v>
      </c>
      <c r="J16" s="13"/>
      <c r="K16" s="44">
        <v>-300.9871909845627</v>
      </c>
      <c r="L16" s="44">
        <v>-440.47473395703474</v>
      </c>
      <c r="M16" s="44">
        <v>118.945994933144</v>
      </c>
      <c r="N16" s="44">
        <v>281.19123299379936</v>
      </c>
      <c r="P16" s="12">
        <v>-341</v>
      </c>
      <c r="Q16" s="49"/>
      <c r="R16" s="44">
        <v>-118.5536599999997</v>
      </c>
      <c r="S16" s="44">
        <v>-306.34298000000047</v>
      </c>
      <c r="T16" s="44">
        <v>-90.53527000000008</v>
      </c>
      <c r="U16" s="78">
        <v>-17.94558999999998</v>
      </c>
      <c r="V16" s="110"/>
      <c r="W16" s="110">
        <v>-533.3775</v>
      </c>
      <c r="X16"/>
      <c r="Y16" s="50" t="s">
        <v>28</v>
      </c>
      <c r="AA16" s="288"/>
      <c r="AB16" s="288"/>
      <c r="AC16" s="288"/>
    </row>
    <row r="17" spans="2:29" ht="12.75" customHeight="1">
      <c r="B17" s="2" t="s">
        <v>19</v>
      </c>
      <c r="D17" s="11">
        <v>1033.583009999998</v>
      </c>
      <c r="E17" s="11">
        <v>863.1441000000025</v>
      </c>
      <c r="F17" s="11">
        <v>691.0487099999988</v>
      </c>
      <c r="G17" s="11">
        <v>199.9768900000017</v>
      </c>
      <c r="H17" s="11"/>
      <c r="I17" s="12">
        <v>2788</v>
      </c>
      <c r="J17" s="13"/>
      <c r="K17" s="44">
        <v>842.0118390727262</v>
      </c>
      <c r="L17" s="44">
        <v>568.9523691275606</v>
      </c>
      <c r="M17" s="44">
        <v>204.98431180754602</v>
      </c>
      <c r="N17" s="44">
        <v>-391.8530944545411</v>
      </c>
      <c r="P17" s="12">
        <v>1224</v>
      </c>
      <c r="Q17" s="49"/>
      <c r="R17" s="44">
        <v>462.040080000001</v>
      </c>
      <c r="S17" s="44">
        <v>1069.602109999997</v>
      </c>
      <c r="T17" s="44">
        <v>629.4635600000054</v>
      </c>
      <c r="U17" s="78">
        <v>363.5167499999993</v>
      </c>
      <c r="V17" s="110"/>
      <c r="W17" s="110">
        <v>2524.6225</v>
      </c>
      <c r="X17"/>
      <c r="Y17" s="50" t="s">
        <v>28</v>
      </c>
      <c r="AA17" s="288"/>
      <c r="AB17" s="288"/>
      <c r="AC17" s="288"/>
    </row>
    <row r="18" spans="1:29" s="80" customFormat="1" ht="12.75">
      <c r="A18" s="34"/>
      <c r="B18" s="139" t="s">
        <v>20</v>
      </c>
      <c r="D18" s="140">
        <v>118.00136808719994</v>
      </c>
      <c r="E18" s="140">
        <v>115.89274659988008</v>
      </c>
      <c r="F18" s="140">
        <v>68.78984897735998</v>
      </c>
      <c r="G18" s="140">
        <v>100.37230725139976</v>
      </c>
      <c r="H18" s="140"/>
      <c r="I18" s="141">
        <v>403</v>
      </c>
      <c r="J18" s="82"/>
      <c r="K18" s="112">
        <v>107.04875738992408</v>
      </c>
      <c r="L18" s="112">
        <v>133.36759356947792</v>
      </c>
      <c r="M18" s="112">
        <v>114.46103499422287</v>
      </c>
      <c r="N18" s="112">
        <v>78.76583614850489</v>
      </c>
      <c r="P18" s="141">
        <v>434</v>
      </c>
      <c r="Q18" s="82"/>
      <c r="R18" s="112">
        <v>98.13187742016002</v>
      </c>
      <c r="S18" s="112">
        <v>114.67102645823998</v>
      </c>
      <c r="T18" s="112">
        <v>95.78199616255998</v>
      </c>
      <c r="U18" s="156">
        <v>41.415099959040035</v>
      </c>
      <c r="V18" s="127"/>
      <c r="W18" s="127">
        <v>350</v>
      </c>
      <c r="X18" s="83"/>
      <c r="Y18" s="162">
        <v>-0.4757582283665818</v>
      </c>
      <c r="Z18" s="163"/>
      <c r="AA18" s="288"/>
      <c r="AB18" s="288"/>
      <c r="AC18" s="288"/>
    </row>
    <row r="19" spans="2:29" s="10" customFormat="1" ht="12.75" customHeight="1">
      <c r="B19" s="10" t="s">
        <v>21</v>
      </c>
      <c r="D19" s="12">
        <v>915.5816419127981</v>
      </c>
      <c r="E19" s="12">
        <v>747.2513534001224</v>
      </c>
      <c r="F19" s="12">
        <v>622.2588610226388</v>
      </c>
      <c r="G19" s="12">
        <v>99.60458274860194</v>
      </c>
      <c r="H19" s="12"/>
      <c r="I19" s="12">
        <v>2385</v>
      </c>
      <c r="J19" s="16"/>
      <c r="K19" s="110">
        <v>734.9630816828021</v>
      </c>
      <c r="L19" s="110">
        <v>435.5847755580827</v>
      </c>
      <c r="M19" s="110">
        <v>90.52327681332315</v>
      </c>
      <c r="N19" s="110">
        <v>-470.618930603046</v>
      </c>
      <c r="P19" s="12">
        <v>790</v>
      </c>
      <c r="Q19" s="16"/>
      <c r="R19" s="110">
        <v>363.908202579841</v>
      </c>
      <c r="S19" s="110">
        <v>954.9310835417571</v>
      </c>
      <c r="T19" s="110">
        <v>533.6815638374454</v>
      </c>
      <c r="U19" s="78">
        <v>322.10165004095927</v>
      </c>
      <c r="V19" s="110"/>
      <c r="W19" s="110">
        <v>2174.6225</v>
      </c>
      <c r="X19" s="35"/>
      <c r="Y19" s="161" t="s">
        <v>28</v>
      </c>
      <c r="AA19" s="14"/>
      <c r="AB19" s="14"/>
      <c r="AC19" s="14"/>
    </row>
    <row r="20" spans="2:29" ht="12.75">
      <c r="B20" s="2" t="s">
        <v>22</v>
      </c>
      <c r="D20" s="11">
        <v>37972</v>
      </c>
      <c r="E20" s="11">
        <v>38772</v>
      </c>
      <c r="F20" s="11">
        <v>40114</v>
      </c>
      <c r="G20" s="11">
        <v>41072</v>
      </c>
      <c r="H20" s="11"/>
      <c r="I20" s="12">
        <v>39483</v>
      </c>
      <c r="J20" s="13"/>
      <c r="K20" s="44">
        <v>41601</v>
      </c>
      <c r="L20" s="44">
        <v>41937</v>
      </c>
      <c r="M20" s="44">
        <v>41974</v>
      </c>
      <c r="N20" s="44">
        <v>41566</v>
      </c>
      <c r="P20" s="12">
        <v>41770</v>
      </c>
      <c r="Q20" s="49"/>
      <c r="R20" s="44">
        <v>41298</v>
      </c>
      <c r="S20" s="44">
        <v>41761</v>
      </c>
      <c r="T20" s="44">
        <v>42283</v>
      </c>
      <c r="U20" s="78">
        <v>42441</v>
      </c>
      <c r="V20" s="110"/>
      <c r="W20" s="110">
        <v>41946</v>
      </c>
      <c r="X20"/>
      <c r="Y20" s="51">
        <v>0.021050858875042103</v>
      </c>
      <c r="AA20" s="14"/>
      <c r="AB20" s="14"/>
      <c r="AC20" s="14"/>
    </row>
    <row r="21" spans="2:29" ht="12.75">
      <c r="B21" s="2" t="s">
        <v>23</v>
      </c>
      <c r="D21" s="18">
        <v>0.088</v>
      </c>
      <c r="E21" s="18">
        <v>0.06853486091758271</v>
      </c>
      <c r="F21" s="19">
        <v>0.054</v>
      </c>
      <c r="G21" s="19">
        <v>0.031</v>
      </c>
      <c r="H21" s="19"/>
      <c r="I21" s="20">
        <v>0.06</v>
      </c>
      <c r="J21" s="13"/>
      <c r="K21" s="52">
        <v>0.07066782833901128</v>
      </c>
      <c r="L21" s="45">
        <v>0.0415465842151878</v>
      </c>
      <c r="M21" s="52">
        <v>0.008626604737534965</v>
      </c>
      <c r="N21" s="45">
        <v>-0.05322425409047161</v>
      </c>
      <c r="O21" s="43"/>
      <c r="P21" s="53">
        <v>0.012</v>
      </c>
      <c r="Q21" s="54"/>
      <c r="R21" s="45">
        <v>0.035247053375935006</v>
      </c>
      <c r="S21" s="45">
        <v>0.0914663043070575</v>
      </c>
      <c r="T21" s="45">
        <v>0.05048663186977702</v>
      </c>
      <c r="U21" s="137">
        <v>0.020739360678519635</v>
      </c>
      <c r="V21" s="138"/>
      <c r="W21" s="138">
        <v>0.051843381967291276</v>
      </c>
      <c r="X21" s="55"/>
      <c r="Y21" s="56"/>
      <c r="AA21" s="14"/>
      <c r="AB21" s="14"/>
      <c r="AC21" s="14"/>
    </row>
    <row r="22" spans="2:28" ht="25.5">
      <c r="B22" s="17" t="s">
        <v>24</v>
      </c>
      <c r="C22" s="21"/>
      <c r="D22" s="22">
        <v>0.627</v>
      </c>
      <c r="E22" s="22">
        <v>0.654</v>
      </c>
      <c r="F22" s="22">
        <v>0.707</v>
      </c>
      <c r="G22" s="22">
        <v>0.829</v>
      </c>
      <c r="H22" s="22"/>
      <c r="I22" s="23">
        <v>0.696</v>
      </c>
      <c r="J22" s="22"/>
      <c r="K22" s="46">
        <v>0.667</v>
      </c>
      <c r="L22" s="46">
        <v>0.656</v>
      </c>
      <c r="M22" s="46">
        <v>0.664</v>
      </c>
      <c r="N22" s="46">
        <v>0.71</v>
      </c>
      <c r="O22" s="43"/>
      <c r="P22" s="57">
        <v>0.674</v>
      </c>
      <c r="Q22" s="46"/>
      <c r="R22" s="46">
        <v>0.663</v>
      </c>
      <c r="S22" s="46">
        <v>0.632</v>
      </c>
      <c r="T22" s="46">
        <v>0.662</v>
      </c>
      <c r="U22" s="137">
        <v>0.7280069352281001</v>
      </c>
      <c r="V22" s="57"/>
      <c r="W22" s="57">
        <v>0.7182777802111164</v>
      </c>
      <c r="X22" s="55"/>
      <c r="Y22" s="56"/>
      <c r="AA22" s="14"/>
      <c r="AB22" s="14"/>
    </row>
    <row r="23" spans="2:25" ht="12.75">
      <c r="B23" s="17"/>
      <c r="C23" s="21"/>
      <c r="D23" s="22"/>
      <c r="E23" s="22"/>
      <c r="F23" s="22"/>
      <c r="G23" s="22"/>
      <c r="H23" s="22"/>
      <c r="I23" s="23"/>
      <c r="J23" s="21"/>
      <c r="K23" s="58"/>
      <c r="L23" s="58"/>
      <c r="M23" s="58"/>
      <c r="N23" s="58"/>
      <c r="P23" s="23"/>
      <c r="Q23" s="59"/>
      <c r="R23" s="46"/>
      <c r="S23" s="46"/>
      <c r="T23" s="58"/>
      <c r="U23" s="58"/>
      <c r="V23" s="46"/>
      <c r="W23" s="46"/>
      <c r="X23" s="58"/>
      <c r="Y23" s="58"/>
    </row>
    <row r="24" spans="1:252" ht="12.75">
      <c r="A24" s="24"/>
      <c r="B24" s="24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7"/>
      <c r="S24" s="47"/>
      <c r="T24" s="24"/>
      <c r="U24" s="24"/>
      <c r="V24" s="47"/>
      <c r="W24" s="47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</row>
    <row r="25" spans="2:25" ht="12.75">
      <c r="B25" s="291" t="s">
        <v>39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</row>
    <row r="26" spans="2:25" ht="12.75">
      <c r="B26" s="291" t="s">
        <v>37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</row>
    <row r="37" ht="12.75">
      <c r="F37" s="63"/>
    </row>
    <row r="38" ht="12.75">
      <c r="F38" s="76"/>
    </row>
    <row r="39" ht="12.75">
      <c r="F39" s="63"/>
    </row>
    <row r="40" ht="12.75">
      <c r="F40" s="63"/>
    </row>
    <row r="41" ht="12.75">
      <c r="F41" s="63"/>
    </row>
    <row r="42" ht="12.75">
      <c r="F42" s="63"/>
    </row>
    <row r="43" ht="12.75">
      <c r="F43" s="63"/>
    </row>
    <row r="44" ht="12.75">
      <c r="F44" s="63"/>
    </row>
    <row r="45" ht="12.75">
      <c r="F45" s="63"/>
    </row>
    <row r="46" ht="12.75">
      <c r="F46" s="63"/>
    </row>
    <row r="47" ht="12.75">
      <c r="F47" s="63"/>
    </row>
    <row r="48" ht="12.75">
      <c r="F48" s="63"/>
    </row>
    <row r="49" ht="12.75">
      <c r="F49" s="63"/>
    </row>
  </sheetData>
  <sheetProtection/>
  <mergeCells count="3">
    <mergeCell ref="A5:B5"/>
    <mergeCell ref="B25:Y25"/>
    <mergeCell ref="B26:Y26"/>
  </mergeCells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0" customWidth="1"/>
    <col min="2" max="2" width="30.140625" style="41" customWidth="1"/>
    <col min="3" max="3" width="1.7109375" style="41" customWidth="1"/>
    <col min="4" max="7" width="6.7109375" style="41" customWidth="1"/>
    <col min="8" max="8" width="1.7109375" style="41" customWidth="1"/>
    <col min="9" max="9" width="7.57421875" style="41" customWidth="1"/>
    <col min="10" max="10" width="1.7109375" style="41" customWidth="1"/>
    <col min="11" max="14" width="6.7109375" style="41" customWidth="1"/>
    <col min="15" max="15" width="1.7109375" style="41" customWidth="1"/>
    <col min="16" max="16" width="6.7109375" style="41" customWidth="1"/>
    <col min="17" max="17" width="1.7109375" style="169" customWidth="1"/>
    <col min="18" max="21" width="6.7109375" style="0" customWidth="1"/>
    <col min="22" max="22" width="1.7109375" style="0" customWidth="1"/>
    <col min="23" max="23" width="6.7109375" style="0" customWidth="1"/>
    <col min="24" max="24" width="1.7109375" style="41" customWidth="1"/>
    <col min="25" max="25" width="7.7109375" style="41" customWidth="1"/>
    <col min="26" max="16384" width="11.421875" style="41" customWidth="1"/>
  </cols>
  <sheetData>
    <row r="1" spans="1:23" s="1" customFormat="1" ht="1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64"/>
      <c r="R1"/>
      <c r="S1"/>
      <c r="T1"/>
      <c r="U1"/>
      <c r="V1"/>
      <c r="W1"/>
    </row>
    <row r="2" spans="1:17" ht="18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65"/>
    </row>
    <row r="3" spans="1:25" ht="13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42"/>
      <c r="L3" s="42"/>
      <c r="M3" s="42"/>
      <c r="N3" s="42"/>
      <c r="O3" s="42"/>
      <c r="P3" s="42"/>
      <c r="Q3" s="167"/>
      <c r="X3" s="42"/>
      <c r="Y3" s="42"/>
    </row>
    <row r="4" spans="17:23" s="42" customFormat="1" ht="13.5" thickBot="1">
      <c r="Q4" s="167"/>
      <c r="R4"/>
      <c r="S4"/>
      <c r="T4"/>
      <c r="U4"/>
      <c r="V4"/>
      <c r="W4"/>
    </row>
    <row r="5" spans="1:25" s="8" customFormat="1" ht="13.5" thickBot="1">
      <c r="A5" s="4"/>
      <c r="B5" s="168" t="s">
        <v>2</v>
      </c>
      <c r="C5" s="4"/>
      <c r="D5" s="5" t="s">
        <v>3</v>
      </c>
      <c r="E5" s="5" t="s">
        <v>4</v>
      </c>
      <c r="F5" s="5" t="s">
        <v>5</v>
      </c>
      <c r="G5" s="5" t="s">
        <v>6</v>
      </c>
      <c r="H5" s="5"/>
      <c r="I5" s="5">
        <v>2011</v>
      </c>
      <c r="J5" s="5"/>
      <c r="K5" s="5" t="s">
        <v>7</v>
      </c>
      <c r="L5" s="5" t="s">
        <v>8</v>
      </c>
      <c r="M5" s="5" t="s">
        <v>29</v>
      </c>
      <c r="N5" s="5" t="s">
        <v>32</v>
      </c>
      <c r="O5" s="5"/>
      <c r="P5" s="5">
        <v>2012</v>
      </c>
      <c r="Q5" s="5"/>
      <c r="R5" s="5" t="s">
        <v>33</v>
      </c>
      <c r="S5" s="5" t="s">
        <v>36</v>
      </c>
      <c r="T5" s="5" t="s">
        <v>38</v>
      </c>
      <c r="U5" s="6" t="s">
        <v>40</v>
      </c>
      <c r="V5" s="5"/>
      <c r="W5" s="5">
        <v>2013</v>
      </c>
      <c r="X5"/>
      <c r="Y5" s="7" t="s">
        <v>41</v>
      </c>
    </row>
    <row r="6" spans="14:25" ht="7.5" customHeight="1">
      <c r="N6" s="38"/>
      <c r="O6" s="38"/>
      <c r="P6" s="38"/>
      <c r="Q6" s="38"/>
      <c r="R6" s="38"/>
      <c r="S6" s="38"/>
      <c r="T6" s="38"/>
      <c r="U6" s="48"/>
      <c r="V6" s="38"/>
      <c r="W6" s="38"/>
      <c r="X6"/>
      <c r="Y6" s="7"/>
    </row>
    <row r="7" spans="1:25" s="8" customFormat="1" ht="12.75" customHeight="1">
      <c r="A7" s="292" t="s">
        <v>56</v>
      </c>
      <c r="B7" s="292"/>
      <c r="N7" s="41"/>
      <c r="O7" s="41"/>
      <c r="P7" s="41"/>
      <c r="Q7" s="169"/>
      <c r="R7" s="41"/>
      <c r="S7" s="41"/>
      <c r="T7" s="41"/>
      <c r="U7" s="25"/>
      <c r="V7" s="41"/>
      <c r="W7" s="41"/>
      <c r="X7"/>
      <c r="Y7" s="41"/>
    </row>
    <row r="8" spans="1:25" s="85" customFormat="1" ht="12" customHeight="1">
      <c r="A8" s="10"/>
      <c r="B8" s="10" t="s">
        <v>10</v>
      </c>
      <c r="D8" s="12">
        <v>2039.716914752075</v>
      </c>
      <c r="E8" s="12">
        <v>2040.6592817894477</v>
      </c>
      <c r="F8" s="12">
        <v>2037.7033703416673</v>
      </c>
      <c r="G8" s="12">
        <v>2055.791893073568</v>
      </c>
      <c r="H8" s="12"/>
      <c r="I8" s="12">
        <v>8173.8714599567575</v>
      </c>
      <c r="J8" s="86"/>
      <c r="K8" s="12">
        <v>2046</v>
      </c>
      <c r="L8" s="12">
        <v>2037</v>
      </c>
      <c r="M8" s="12">
        <v>2010</v>
      </c>
      <c r="N8" s="12">
        <v>2068</v>
      </c>
      <c r="O8" s="12"/>
      <c r="P8" s="12">
        <v>8161</v>
      </c>
      <c r="Q8" s="171"/>
      <c r="R8" s="12">
        <v>2015</v>
      </c>
      <c r="S8" s="12">
        <v>2069</v>
      </c>
      <c r="T8" s="12">
        <v>2036</v>
      </c>
      <c r="U8" s="78">
        <v>2114.9397707910703</v>
      </c>
      <c r="V8" s="12"/>
      <c r="W8" s="12">
        <v>8235</v>
      </c>
      <c r="X8" s="35"/>
      <c r="Y8" s="146">
        <v>0.02233977686646017</v>
      </c>
    </row>
    <row r="9" spans="1:25" s="8" customFormat="1" ht="12" customHeight="1">
      <c r="A9" s="10"/>
      <c r="B9" s="41" t="s">
        <v>11</v>
      </c>
      <c r="D9" s="60">
        <v>-1324.5065600000003</v>
      </c>
      <c r="E9" s="60">
        <v>-1294.32382</v>
      </c>
      <c r="F9" s="60">
        <v>-1274.7164099999998</v>
      </c>
      <c r="G9" s="60">
        <v>-1358.8906999999992</v>
      </c>
      <c r="H9" s="60"/>
      <c r="I9" s="12">
        <v>-5252.437489999999</v>
      </c>
      <c r="J9" s="172"/>
      <c r="K9" s="60">
        <v>-1347</v>
      </c>
      <c r="L9" s="60">
        <v>-1277</v>
      </c>
      <c r="M9" s="60">
        <v>-1258</v>
      </c>
      <c r="N9" s="60">
        <v>-1382</v>
      </c>
      <c r="O9" s="60"/>
      <c r="P9" s="12">
        <v>-5264</v>
      </c>
      <c r="Q9" s="170"/>
      <c r="R9" s="60">
        <v>-1310</v>
      </c>
      <c r="S9" s="60">
        <v>-1298</v>
      </c>
      <c r="T9" s="60">
        <v>-1293</v>
      </c>
      <c r="U9" s="78">
        <v>-1366.2860099999996</v>
      </c>
      <c r="V9" s="12"/>
      <c r="W9" s="12">
        <v>-5267</v>
      </c>
      <c r="X9"/>
      <c r="Y9" s="92">
        <v>-0.011888356661807533</v>
      </c>
    </row>
    <row r="10" spans="1:25" s="8" customFormat="1" ht="12" customHeight="1">
      <c r="A10" s="41"/>
      <c r="B10" s="41" t="s">
        <v>12</v>
      </c>
      <c r="D10" s="60">
        <v>715.2103547520746</v>
      </c>
      <c r="E10" s="60">
        <v>746.3354617894477</v>
      </c>
      <c r="F10" s="60">
        <v>762.9869603416676</v>
      </c>
      <c r="G10" s="60">
        <v>696.901193073569</v>
      </c>
      <c r="H10" s="60"/>
      <c r="I10" s="12">
        <v>2921.433969956759</v>
      </c>
      <c r="J10" s="172"/>
      <c r="K10" s="60">
        <v>699</v>
      </c>
      <c r="L10" s="60">
        <v>760</v>
      </c>
      <c r="M10" s="60">
        <v>752</v>
      </c>
      <c r="N10" s="60">
        <v>686</v>
      </c>
      <c r="O10" s="60"/>
      <c r="P10" s="12">
        <v>2897</v>
      </c>
      <c r="Q10" s="170"/>
      <c r="R10" s="60">
        <v>705</v>
      </c>
      <c r="S10" s="60">
        <v>771</v>
      </c>
      <c r="T10" s="60">
        <v>743</v>
      </c>
      <c r="U10" s="78">
        <v>748.6537607910707</v>
      </c>
      <c r="V10" s="12"/>
      <c r="W10" s="12">
        <v>2968</v>
      </c>
      <c r="X10"/>
      <c r="Y10" s="92">
        <v>0.09133107781646974</v>
      </c>
    </row>
    <row r="11" spans="1:25" s="8" customFormat="1" ht="12" customHeight="1">
      <c r="A11" s="10"/>
      <c r="B11" s="41" t="s">
        <v>13</v>
      </c>
      <c r="D11" s="60">
        <v>-179.14189000000002</v>
      </c>
      <c r="E11" s="60">
        <v>-159.42564999999996</v>
      </c>
      <c r="F11" s="60">
        <v>-168.81537000000003</v>
      </c>
      <c r="G11" s="60">
        <v>-237.16683000000006</v>
      </c>
      <c r="H11" s="60"/>
      <c r="I11" s="12">
        <v>-744.54974</v>
      </c>
      <c r="J11" s="172"/>
      <c r="K11" s="60">
        <v>-203</v>
      </c>
      <c r="L11" s="60">
        <v>-212</v>
      </c>
      <c r="M11" s="60">
        <v>-216</v>
      </c>
      <c r="N11" s="60">
        <v>-300</v>
      </c>
      <c r="O11" s="60"/>
      <c r="P11" s="12">
        <v>-931</v>
      </c>
      <c r="Q11" s="170"/>
      <c r="R11" s="60">
        <v>-301</v>
      </c>
      <c r="S11" s="60">
        <v>-274</v>
      </c>
      <c r="T11" s="60">
        <v>-263</v>
      </c>
      <c r="U11" s="78">
        <v>-313.65400000000005</v>
      </c>
      <c r="V11" s="12"/>
      <c r="W11" s="12">
        <v>-1152</v>
      </c>
      <c r="X11"/>
      <c r="Y11" s="92">
        <v>0.04818834492920427</v>
      </c>
    </row>
    <row r="12" spans="1:25" s="8" customFormat="1" ht="12" customHeight="1">
      <c r="A12" s="10"/>
      <c r="B12" s="41" t="s">
        <v>14</v>
      </c>
      <c r="D12" s="60">
        <v>536.0684647520746</v>
      </c>
      <c r="E12" s="60">
        <v>586.9098117894478</v>
      </c>
      <c r="F12" s="60">
        <v>594.1715903416675</v>
      </c>
      <c r="G12" s="60">
        <v>459.7343630735689</v>
      </c>
      <c r="H12" s="60"/>
      <c r="I12" s="12">
        <v>2176.8842299567586</v>
      </c>
      <c r="J12" s="172"/>
      <c r="K12" s="60">
        <v>496</v>
      </c>
      <c r="L12" s="60">
        <v>548</v>
      </c>
      <c r="M12" s="60">
        <v>536</v>
      </c>
      <c r="N12" s="60">
        <v>386</v>
      </c>
      <c r="O12" s="60"/>
      <c r="P12" s="12">
        <v>1966</v>
      </c>
      <c r="Q12" s="170"/>
      <c r="R12" s="60">
        <v>404</v>
      </c>
      <c r="S12" s="60">
        <v>497</v>
      </c>
      <c r="T12" s="60">
        <v>480</v>
      </c>
      <c r="U12" s="78">
        <v>434.9997607910706</v>
      </c>
      <c r="V12" s="12"/>
      <c r="W12" s="12">
        <v>1816</v>
      </c>
      <c r="X12"/>
      <c r="Y12" s="92">
        <v>0.12470987212216238</v>
      </c>
    </row>
    <row r="13" spans="1:25" s="8" customFormat="1" ht="12" customHeight="1">
      <c r="A13" s="10"/>
      <c r="B13" s="41" t="s">
        <v>15</v>
      </c>
      <c r="D13" s="60">
        <v>0.7949999999999999</v>
      </c>
      <c r="E13" s="60">
        <v>0.08500000000000005</v>
      </c>
      <c r="F13" s="60">
        <v>0.38097</v>
      </c>
      <c r="G13" s="60">
        <v>0.2724900000000001</v>
      </c>
      <c r="H13" s="60"/>
      <c r="I13" s="12">
        <v>1.5334600000000003</v>
      </c>
      <c r="J13" s="172"/>
      <c r="K13" s="60">
        <v>0</v>
      </c>
      <c r="L13" s="60">
        <v>0</v>
      </c>
      <c r="M13" s="60">
        <v>0</v>
      </c>
      <c r="N13" s="60">
        <v>-3</v>
      </c>
      <c r="O13" s="60"/>
      <c r="P13" s="12">
        <v>-3</v>
      </c>
      <c r="Q13" s="170"/>
      <c r="R13" s="60">
        <v>-1</v>
      </c>
      <c r="S13" s="60">
        <v>1</v>
      </c>
      <c r="T13" s="60">
        <v>-1</v>
      </c>
      <c r="U13" s="78">
        <v>2.71802</v>
      </c>
      <c r="V13" s="12"/>
      <c r="W13" s="12">
        <v>2</v>
      </c>
      <c r="X13"/>
      <c r="Y13" s="92" t="s">
        <v>28</v>
      </c>
    </row>
    <row r="14" spans="1:25" s="172" customFormat="1" ht="35.25" customHeight="1">
      <c r="A14" s="16"/>
      <c r="B14" s="81" t="s">
        <v>16</v>
      </c>
      <c r="D14" s="60">
        <v>2.291</v>
      </c>
      <c r="E14" s="60">
        <v>1.547</v>
      </c>
      <c r="F14" s="60">
        <v>1.9870000000000003</v>
      </c>
      <c r="G14" s="60">
        <v>3.726</v>
      </c>
      <c r="H14" s="60"/>
      <c r="I14" s="12">
        <v>9.551</v>
      </c>
      <c r="K14" s="60">
        <v>2</v>
      </c>
      <c r="L14" s="60">
        <v>2</v>
      </c>
      <c r="M14" s="60">
        <v>1</v>
      </c>
      <c r="N14" s="60">
        <v>6</v>
      </c>
      <c r="O14" s="60"/>
      <c r="P14" s="12">
        <v>11</v>
      </c>
      <c r="Q14" s="170"/>
      <c r="R14" s="60">
        <v>2</v>
      </c>
      <c r="S14" s="60">
        <v>1</v>
      </c>
      <c r="T14" s="60">
        <v>2</v>
      </c>
      <c r="U14" s="78">
        <v>2</v>
      </c>
      <c r="V14" s="12"/>
      <c r="W14" s="12">
        <v>7</v>
      </c>
      <c r="X14"/>
      <c r="Y14" s="92">
        <v>0.6011949215832709</v>
      </c>
    </row>
    <row r="15" spans="1:25" s="8" customFormat="1" ht="12" customHeight="1">
      <c r="A15" s="10"/>
      <c r="B15" s="41" t="s">
        <v>18</v>
      </c>
      <c r="D15" s="60">
        <v>-182.53293501570536</v>
      </c>
      <c r="E15" s="60">
        <v>-199.57888580841245</v>
      </c>
      <c r="F15" s="60">
        <v>-202.147873916167</v>
      </c>
      <c r="G15" s="60">
        <v>-156.40232324501292</v>
      </c>
      <c r="H15" s="60"/>
      <c r="I15" s="12">
        <v>-740.6620179852977</v>
      </c>
      <c r="J15" s="172"/>
      <c r="K15" s="60">
        <v>-169</v>
      </c>
      <c r="L15" s="60">
        <v>-187</v>
      </c>
      <c r="M15" s="60">
        <v>-182</v>
      </c>
      <c r="N15" s="60">
        <v>-131</v>
      </c>
      <c r="O15" s="60"/>
      <c r="P15" s="12">
        <v>-669</v>
      </c>
      <c r="Q15" s="170"/>
      <c r="R15" s="60">
        <v>-145</v>
      </c>
      <c r="S15" s="60">
        <v>-179</v>
      </c>
      <c r="T15" s="60">
        <v>-173</v>
      </c>
      <c r="U15" s="78">
        <v>-156.98511268478524</v>
      </c>
      <c r="V15" s="12"/>
      <c r="W15" s="12">
        <v>-654</v>
      </c>
      <c r="X15"/>
      <c r="Y15" s="92">
        <v>0.2011058717294975</v>
      </c>
    </row>
    <row r="16" spans="1:25" s="8" customFormat="1" ht="12" customHeight="1">
      <c r="A16" s="10"/>
      <c r="B16" s="41" t="s">
        <v>19</v>
      </c>
      <c r="D16" s="60">
        <v>356.6215297363693</v>
      </c>
      <c r="E16" s="60">
        <v>388.96292598103537</v>
      </c>
      <c r="F16" s="60">
        <v>394.39168642550055</v>
      </c>
      <c r="G16" s="60">
        <v>307.330529828556</v>
      </c>
      <c r="H16" s="60"/>
      <c r="I16" s="12">
        <v>1447.3066719714611</v>
      </c>
      <c r="J16" s="172"/>
      <c r="K16" s="60">
        <v>329</v>
      </c>
      <c r="L16" s="60">
        <v>363</v>
      </c>
      <c r="M16" s="60">
        <v>355</v>
      </c>
      <c r="N16" s="60">
        <v>258</v>
      </c>
      <c r="O16" s="60"/>
      <c r="P16" s="12">
        <v>1305</v>
      </c>
      <c r="Q16" s="170"/>
      <c r="R16" s="60">
        <v>260</v>
      </c>
      <c r="S16" s="60">
        <v>320</v>
      </c>
      <c r="T16" s="60">
        <v>308</v>
      </c>
      <c r="U16" s="78">
        <v>282.8766681062854</v>
      </c>
      <c r="V16" s="12"/>
      <c r="W16" s="12">
        <v>1171</v>
      </c>
      <c r="X16"/>
      <c r="Y16" s="92">
        <v>0.09711552887273098</v>
      </c>
    </row>
    <row r="17" spans="1:25" s="77" customFormat="1" ht="12.75">
      <c r="A17" s="34"/>
      <c r="B17" s="139" t="s">
        <v>20</v>
      </c>
      <c r="D17" s="140">
        <v>3.5709754954839306</v>
      </c>
      <c r="E17" s="140">
        <v>4.326973085178798</v>
      </c>
      <c r="F17" s="140">
        <v>3.599492470051899</v>
      </c>
      <c r="G17" s="140">
        <v>5.152394542957555</v>
      </c>
      <c r="H17" s="140"/>
      <c r="I17" s="12">
        <v>16.649835593672183</v>
      </c>
      <c r="J17" s="173"/>
      <c r="K17" s="140">
        <v>3</v>
      </c>
      <c r="L17" s="140">
        <v>3</v>
      </c>
      <c r="M17" s="140">
        <v>4</v>
      </c>
      <c r="N17" s="140">
        <v>4</v>
      </c>
      <c r="O17" s="140"/>
      <c r="P17" s="141">
        <v>14</v>
      </c>
      <c r="Q17" s="174"/>
      <c r="R17" s="140">
        <v>4</v>
      </c>
      <c r="S17" s="140">
        <v>1</v>
      </c>
      <c r="T17" s="140">
        <v>0</v>
      </c>
      <c r="U17" s="156">
        <v>1.749413335466541</v>
      </c>
      <c r="V17" s="141"/>
      <c r="W17" s="141">
        <v>7</v>
      </c>
      <c r="X17" s="83"/>
      <c r="Y17" s="114">
        <v>-0.5388446871997192</v>
      </c>
    </row>
    <row r="18" spans="1:25" s="85" customFormat="1" ht="12" customHeight="1">
      <c r="A18" s="10"/>
      <c r="B18" s="10" t="s">
        <v>21</v>
      </c>
      <c r="D18" s="12">
        <v>353.0505542408854</v>
      </c>
      <c r="E18" s="12">
        <v>384.6359528958566</v>
      </c>
      <c r="F18" s="12">
        <v>390.7921939554487</v>
      </c>
      <c r="G18" s="12">
        <v>302.17813528559844</v>
      </c>
      <c r="H18" s="12"/>
      <c r="I18" s="12">
        <v>1430.6568363777892</v>
      </c>
      <c r="J18" s="86"/>
      <c r="K18" s="12">
        <v>326</v>
      </c>
      <c r="L18" s="12">
        <v>360</v>
      </c>
      <c r="M18" s="12">
        <v>351</v>
      </c>
      <c r="N18" s="12">
        <v>254</v>
      </c>
      <c r="O18" s="12"/>
      <c r="P18" s="12">
        <v>1291</v>
      </c>
      <c r="Q18" s="171"/>
      <c r="R18" s="12">
        <v>256</v>
      </c>
      <c r="S18" s="12">
        <v>319</v>
      </c>
      <c r="T18" s="12">
        <v>308</v>
      </c>
      <c r="U18" s="78">
        <v>281.12725477081887</v>
      </c>
      <c r="V18" s="12"/>
      <c r="W18" s="12">
        <v>1164</v>
      </c>
      <c r="X18" s="35"/>
      <c r="Y18" s="146">
        <v>0.10661211769253025</v>
      </c>
    </row>
    <row r="19" spans="1:25" s="8" customFormat="1" ht="12" customHeight="1">
      <c r="A19" s="10"/>
      <c r="B19" s="41" t="s">
        <v>25</v>
      </c>
      <c r="D19" s="60">
        <v>6627.730186869773</v>
      </c>
      <c r="E19" s="60">
        <v>6571.272213590817</v>
      </c>
      <c r="F19" s="60">
        <v>6596.069726613825</v>
      </c>
      <c r="G19" s="60">
        <v>6645.787029976242</v>
      </c>
      <c r="H19" s="60"/>
      <c r="I19" s="12">
        <v>6610</v>
      </c>
      <c r="J19" s="172"/>
      <c r="K19" s="60">
        <v>8529</v>
      </c>
      <c r="L19" s="60">
        <v>8370</v>
      </c>
      <c r="M19" s="60">
        <v>8519</v>
      </c>
      <c r="N19" s="60">
        <v>8634</v>
      </c>
      <c r="O19" s="60"/>
      <c r="P19" s="12">
        <v>8514</v>
      </c>
      <c r="Q19" s="170"/>
      <c r="R19" s="60">
        <v>8690</v>
      </c>
      <c r="S19" s="60">
        <v>8693</v>
      </c>
      <c r="T19" s="60">
        <v>8685</v>
      </c>
      <c r="U19" s="78">
        <v>8769.316954992282</v>
      </c>
      <c r="V19" s="12"/>
      <c r="W19" s="12">
        <v>8710</v>
      </c>
      <c r="X19"/>
      <c r="Y19" s="92">
        <v>0.015627445187631206</v>
      </c>
    </row>
    <row r="20" spans="1:25" s="8" customFormat="1" ht="12" customHeight="1">
      <c r="A20" s="10"/>
      <c r="B20" s="41" t="s">
        <v>26</v>
      </c>
      <c r="D20" s="61">
        <v>0.6496565260058881</v>
      </c>
      <c r="E20" s="61">
        <v>0.6344455348380765</v>
      </c>
      <c r="F20" s="61">
        <v>0.6255528255528255</v>
      </c>
      <c r="G20" s="61">
        <v>0.6611489776046738</v>
      </c>
      <c r="H20" s="61"/>
      <c r="I20" s="26">
        <v>0.6427434170238824</v>
      </c>
      <c r="J20" s="61"/>
      <c r="K20" s="61">
        <v>0.658357771260997</v>
      </c>
      <c r="L20" s="61">
        <v>0.6269023073146784</v>
      </c>
      <c r="M20" s="61">
        <v>0.6258706467661691</v>
      </c>
      <c r="N20" s="61">
        <v>0.6682785299806576</v>
      </c>
      <c r="O20" s="61"/>
      <c r="P20" s="26">
        <v>0.6450189927704938</v>
      </c>
      <c r="Q20" s="175"/>
      <c r="R20" s="61">
        <v>0.6501240694789082</v>
      </c>
      <c r="S20" s="61">
        <v>0.63</v>
      </c>
      <c r="T20" s="61">
        <v>0.635</v>
      </c>
      <c r="U20" s="176">
        <v>0.646016510195444</v>
      </c>
      <c r="V20" s="26"/>
      <c r="W20" s="26">
        <v>0.6396</v>
      </c>
      <c r="X20"/>
      <c r="Y20" s="51"/>
    </row>
    <row r="21" spans="1:25" s="8" customFormat="1" ht="12" customHeight="1">
      <c r="A21" s="10"/>
      <c r="B21" s="4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75"/>
      <c r="R21" s="177"/>
      <c r="S21" s="177"/>
      <c r="T21" s="177"/>
      <c r="U21" s="177"/>
      <c r="V21" s="177"/>
      <c r="W21" s="177"/>
      <c r="X21"/>
      <c r="Y21" s="51"/>
    </row>
    <row r="22" spans="2:24" ht="12.75">
      <c r="B22" s="24" t="s">
        <v>34</v>
      </c>
      <c r="I22" s="10"/>
      <c r="X22" s="42"/>
    </row>
    <row r="23" spans="1:25" s="8" customFormat="1" ht="26.25" customHeight="1">
      <c r="A23" s="42"/>
      <c r="B23" s="293" t="s">
        <v>57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</row>
    <row r="24" spans="2:26" ht="12.75">
      <c r="B24" s="291" t="s">
        <v>39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2:26" ht="12.75">
      <c r="B25" s="291" t="s">
        <v>37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ht="12.75">
      <c r="X26" s="42"/>
    </row>
    <row r="27" ht="12.75">
      <c r="X27" s="42"/>
    </row>
    <row r="28" ht="12.75">
      <c r="X28" s="42"/>
    </row>
    <row r="29" ht="12.75">
      <c r="X29" s="42"/>
    </row>
    <row r="30" ht="12.75">
      <c r="X30" s="42"/>
    </row>
    <row r="31" ht="12.75">
      <c r="X31" s="42"/>
    </row>
    <row r="32" ht="12.75">
      <c r="X32" s="42"/>
    </row>
    <row r="33" ht="12.75">
      <c r="X33" s="42"/>
    </row>
    <row r="34" ht="12.75">
      <c r="X34" s="42"/>
    </row>
    <row r="35" ht="12.75">
      <c r="X35" s="42"/>
    </row>
    <row r="36" ht="12.75">
      <c r="X36" s="42"/>
    </row>
    <row r="37" ht="12.75">
      <c r="X37" s="42"/>
    </row>
    <row r="38" ht="12.75">
      <c r="X38" s="42"/>
    </row>
  </sheetData>
  <sheetProtection/>
  <mergeCells count="4">
    <mergeCell ref="A7:B7"/>
    <mergeCell ref="B23:Y23"/>
    <mergeCell ref="B24:Z24"/>
    <mergeCell ref="B25:Z25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7"/>
  <sheetViews>
    <sheetView showGridLines="0" view="pageBreakPreview" zoomScaleSheetLayoutView="100" zoomScalePageLayoutView="0" workbookViewId="0" topLeftCell="C1">
      <selection activeCell="AA1" sqref="AA1:AD65536"/>
    </sheetView>
  </sheetViews>
  <sheetFormatPr defaultColWidth="11.421875" defaultRowHeight="12.75"/>
  <cols>
    <col min="1" max="1" width="4.00390625" style="10" customWidth="1"/>
    <col min="2" max="2" width="42.00390625" style="80" customWidth="1"/>
    <col min="3" max="3" width="1.7109375" style="178" customWidth="1"/>
    <col min="4" max="7" width="6.7109375" style="178" customWidth="1"/>
    <col min="8" max="8" width="1.7109375" style="178" customWidth="1"/>
    <col min="9" max="9" width="7.57421875" style="178" customWidth="1"/>
    <col min="10" max="10" width="1.7109375" style="178" customWidth="1"/>
    <col min="11" max="14" width="6.7109375" style="178" customWidth="1"/>
    <col min="15" max="15" width="1.7109375" style="178" customWidth="1"/>
    <col min="16" max="16" width="6.7109375" style="178" customWidth="1"/>
    <col min="17" max="17" width="1.7109375" style="178" customWidth="1"/>
    <col min="18" max="18" width="8.421875" style="178" bestFit="1" customWidth="1"/>
    <col min="19" max="19" width="8.421875" style="178" customWidth="1"/>
    <col min="20" max="20" width="8.421875" style="178" bestFit="1" customWidth="1"/>
    <col min="21" max="21" width="8.421875" style="55" customWidth="1"/>
    <col min="22" max="22" width="1.7109375" style="55" customWidth="1"/>
    <col min="23" max="23" width="6.7109375" style="55" customWidth="1"/>
    <col min="24" max="24" width="1.7109375" style="178" customWidth="1"/>
    <col min="25" max="25" width="7.7109375" style="178" customWidth="1"/>
    <col min="26" max="16384" width="11.421875" style="178" customWidth="1"/>
  </cols>
  <sheetData>
    <row r="1" spans="1:25" s="1" customFormat="1" ht="18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68"/>
      <c r="V1" s="68"/>
      <c r="W1" s="68"/>
      <c r="X1" s="27"/>
      <c r="Y1" s="27"/>
    </row>
    <row r="2" spans="1:25" ht="18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9"/>
      <c r="V2" s="69"/>
      <c r="W2" s="69"/>
      <c r="X2" s="28"/>
      <c r="Y2" s="28"/>
    </row>
    <row r="3" spans="1:25" ht="18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69"/>
      <c r="V3" s="69"/>
      <c r="W3" s="69"/>
      <c r="X3" s="28"/>
      <c r="Y3" s="28"/>
    </row>
    <row r="4" spans="1:25" s="77" customFormat="1" ht="13.5" thickBot="1">
      <c r="A4" s="179"/>
      <c r="B4" s="168" t="s">
        <v>2</v>
      </c>
      <c r="C4" s="179"/>
      <c r="D4" s="5" t="s">
        <v>3</v>
      </c>
      <c r="E4" s="5" t="s">
        <v>4</v>
      </c>
      <c r="F4" s="5" t="s">
        <v>5</v>
      </c>
      <c r="G4" s="5" t="s">
        <v>6</v>
      </c>
      <c r="H4" s="5"/>
      <c r="I4" s="5">
        <v>2011</v>
      </c>
      <c r="J4" s="5"/>
      <c r="K4" s="5" t="s">
        <v>7</v>
      </c>
      <c r="L4" s="5" t="s">
        <v>8</v>
      </c>
      <c r="M4" s="5" t="s">
        <v>29</v>
      </c>
      <c r="N4" s="5" t="s">
        <v>32</v>
      </c>
      <c r="O4" s="5"/>
      <c r="P4" s="5">
        <v>2012</v>
      </c>
      <c r="Q4" s="5"/>
      <c r="R4" s="5" t="s">
        <v>33</v>
      </c>
      <c r="S4" s="5" t="s">
        <v>36</v>
      </c>
      <c r="T4" s="5" t="s">
        <v>38</v>
      </c>
      <c r="U4" s="6" t="s">
        <v>40</v>
      </c>
      <c r="V4" s="5"/>
      <c r="W4" s="5">
        <v>2013</v>
      </c>
      <c r="X4"/>
      <c r="Y4" s="7" t="s">
        <v>41</v>
      </c>
    </row>
    <row r="5" spans="1:29" s="77" customFormat="1" ht="12.75">
      <c r="A5" s="280"/>
      <c r="B5" s="281"/>
      <c r="C5" s="28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282"/>
      <c r="V5" s="38"/>
      <c r="W5" s="38"/>
      <c r="X5"/>
      <c r="Y5" s="7"/>
      <c r="AA5" s="80"/>
      <c r="AB5" s="80"/>
      <c r="AC5" s="80"/>
    </row>
    <row r="6" spans="1:25" s="8" customFormat="1" ht="12.75">
      <c r="A6" s="294" t="s">
        <v>59</v>
      </c>
      <c r="B6" s="294" t="s">
        <v>60</v>
      </c>
      <c r="C6" s="41"/>
      <c r="D6" s="59"/>
      <c r="E6" s="59"/>
      <c r="F6" s="59"/>
      <c r="G6" s="59"/>
      <c r="H6" s="59"/>
      <c r="I6" s="180"/>
      <c r="J6" s="41"/>
      <c r="K6" s="59"/>
      <c r="L6" s="59"/>
      <c r="M6" s="59"/>
      <c r="N6" s="59"/>
      <c r="O6" s="41"/>
      <c r="P6" s="59"/>
      <c r="Q6" s="42"/>
      <c r="R6" s="59"/>
      <c r="S6" s="59"/>
      <c r="T6" s="59"/>
      <c r="U6" s="48"/>
      <c r="V6" s="59"/>
      <c r="W6" s="59"/>
      <c r="X6" s="178"/>
      <c r="Y6" s="178"/>
    </row>
    <row r="7" spans="1:29" s="85" customFormat="1" ht="12" customHeight="1">
      <c r="A7" s="10"/>
      <c r="B7" s="10" t="s">
        <v>10</v>
      </c>
      <c r="C7" s="10"/>
      <c r="D7" s="12">
        <v>2060.0433319168765</v>
      </c>
      <c r="E7" s="12">
        <v>2128.6819810530023</v>
      </c>
      <c r="F7" s="12">
        <v>2076.3134965524814</v>
      </c>
      <c r="G7" s="12">
        <v>2186.121491395757</v>
      </c>
      <c r="H7" s="12"/>
      <c r="I7" s="12">
        <v>8451</v>
      </c>
      <c r="J7" s="16"/>
      <c r="K7" s="12">
        <v>2074.1142821339076</v>
      </c>
      <c r="L7" s="12">
        <v>2117.1307575911187</v>
      </c>
      <c r="M7" s="12">
        <v>2119.1749074324016</v>
      </c>
      <c r="N7" s="12">
        <v>2121.6360170082944</v>
      </c>
      <c r="O7" s="10"/>
      <c r="P7" s="12">
        <v>8432</v>
      </c>
      <c r="Q7" s="35"/>
      <c r="R7" s="110">
        <v>1998.1928999028169</v>
      </c>
      <c r="S7" s="110">
        <v>1992.1383262317345</v>
      </c>
      <c r="T7" s="110">
        <v>1971.301645827146</v>
      </c>
      <c r="U7" s="111">
        <v>2050.3671280383023</v>
      </c>
      <c r="V7" s="110"/>
      <c r="W7" s="110">
        <v>8012</v>
      </c>
      <c r="X7" s="181"/>
      <c r="Y7" s="146">
        <v>-0.03359147770807921</v>
      </c>
      <c r="AA7" s="288"/>
      <c r="AB7" s="288"/>
      <c r="AC7" s="288"/>
    </row>
    <row r="8" spans="1:29" s="8" customFormat="1" ht="12" customHeight="1">
      <c r="A8" s="10"/>
      <c r="B8" s="41" t="s">
        <v>11</v>
      </c>
      <c r="C8" s="41"/>
      <c r="D8" s="60">
        <v>-1207.04665</v>
      </c>
      <c r="E8" s="60">
        <v>-1211.0973411</v>
      </c>
      <c r="F8" s="60">
        <v>-1177.7584079999997</v>
      </c>
      <c r="G8" s="60">
        <v>-1233.6396673000002</v>
      </c>
      <c r="H8" s="60"/>
      <c r="I8" s="12">
        <v>-4830</v>
      </c>
      <c r="J8" s="49"/>
      <c r="K8" s="60">
        <v>-1213.0527599455208</v>
      </c>
      <c r="L8" s="60">
        <v>-1211.563055825099</v>
      </c>
      <c r="M8" s="60">
        <v>-1178.529853601226</v>
      </c>
      <c r="N8" s="60">
        <v>-1317.3976136242982</v>
      </c>
      <c r="O8" s="41"/>
      <c r="P8" s="12">
        <v>-4921</v>
      </c>
      <c r="Q8" s="42"/>
      <c r="R8" s="44">
        <v>-1139.45819</v>
      </c>
      <c r="S8" s="44">
        <v>-1121.96119</v>
      </c>
      <c r="T8" s="44">
        <v>-1090.3755399999998</v>
      </c>
      <c r="U8" s="111">
        <v>-1115.2050800000002</v>
      </c>
      <c r="V8" s="110"/>
      <c r="W8" s="110">
        <v>-4467</v>
      </c>
      <c r="X8" s="63"/>
      <c r="Y8" s="92">
        <v>-0.15347874592549568</v>
      </c>
      <c r="AA8" s="288"/>
      <c r="AB8" s="288"/>
      <c r="AC8" s="288"/>
    </row>
    <row r="9" spans="1:29" s="77" customFormat="1" ht="12" customHeight="1">
      <c r="A9" s="80"/>
      <c r="B9" s="41" t="s">
        <v>12</v>
      </c>
      <c r="C9" s="80"/>
      <c r="D9" s="60">
        <v>852.9966819168765</v>
      </c>
      <c r="E9" s="60">
        <v>917.5846399530024</v>
      </c>
      <c r="F9" s="60">
        <v>898.5550885524817</v>
      </c>
      <c r="G9" s="60">
        <v>952.4818240957568</v>
      </c>
      <c r="H9" s="60"/>
      <c r="I9" s="12">
        <v>3622</v>
      </c>
      <c r="J9" s="49"/>
      <c r="K9" s="60">
        <v>861.0615221883868</v>
      </c>
      <c r="L9" s="60">
        <v>905.5677017660198</v>
      </c>
      <c r="M9" s="60">
        <v>940.6450538311756</v>
      </c>
      <c r="N9" s="60">
        <v>804.2384033839962</v>
      </c>
      <c r="O9" s="41"/>
      <c r="P9" s="12">
        <v>3512</v>
      </c>
      <c r="Q9" s="42"/>
      <c r="R9" s="44">
        <v>858.7347099028168</v>
      </c>
      <c r="S9" s="44">
        <v>870.1771362317345</v>
      </c>
      <c r="T9" s="44">
        <v>880.9261058271463</v>
      </c>
      <c r="U9" s="111">
        <v>935.1620480383021</v>
      </c>
      <c r="V9" s="110"/>
      <c r="W9" s="110">
        <v>3545</v>
      </c>
      <c r="X9" s="63"/>
      <c r="Y9" s="92">
        <v>0.16279208267525913</v>
      </c>
      <c r="AA9" s="288"/>
      <c r="AB9" s="288"/>
      <c r="AC9" s="288"/>
    </row>
    <row r="10" spans="1:29" s="77" customFormat="1" ht="12" customHeight="1">
      <c r="A10" s="10"/>
      <c r="B10" s="41" t="s">
        <v>13</v>
      </c>
      <c r="C10" s="80"/>
      <c r="D10" s="60">
        <v>-535.11112</v>
      </c>
      <c r="E10" s="60">
        <v>-482.43178090000004</v>
      </c>
      <c r="F10" s="60">
        <v>-503.84446540000005</v>
      </c>
      <c r="G10" s="60">
        <v>-591.8257489999997</v>
      </c>
      <c r="H10" s="60"/>
      <c r="I10" s="12">
        <v>-2113</v>
      </c>
      <c r="J10" s="49"/>
      <c r="K10" s="60">
        <v>-516.4117360999999</v>
      </c>
      <c r="L10" s="60">
        <v>-527.4164339</v>
      </c>
      <c r="M10" s="60">
        <v>-480.1192299999999</v>
      </c>
      <c r="N10" s="60">
        <v>-510.9837700000001</v>
      </c>
      <c r="O10" s="41"/>
      <c r="P10" s="12">
        <v>-2035</v>
      </c>
      <c r="Q10" s="42"/>
      <c r="R10" s="44">
        <v>-428.10429000000005</v>
      </c>
      <c r="S10" s="44">
        <v>-431.43864</v>
      </c>
      <c r="T10" s="44">
        <v>-412.57283</v>
      </c>
      <c r="U10" s="111">
        <v>-668.8842399999999</v>
      </c>
      <c r="V10" s="110"/>
      <c r="W10" s="110">
        <v>-1941</v>
      </c>
      <c r="X10" s="63"/>
      <c r="Y10" s="92">
        <v>0.30901269134242704</v>
      </c>
      <c r="AA10" s="288"/>
      <c r="AB10" s="288"/>
      <c r="AC10" s="288"/>
    </row>
    <row r="11" spans="1:29" s="77" customFormat="1" ht="12" customHeight="1">
      <c r="A11" s="34"/>
      <c r="B11" s="41" t="s">
        <v>14</v>
      </c>
      <c r="C11" s="80"/>
      <c r="D11" s="60">
        <v>317.88556191687644</v>
      </c>
      <c r="E11" s="60">
        <v>435.1528590530023</v>
      </c>
      <c r="F11" s="60">
        <v>394.7106231524817</v>
      </c>
      <c r="G11" s="60">
        <v>360.65607509575705</v>
      </c>
      <c r="H11" s="60"/>
      <c r="I11" s="12">
        <v>1508</v>
      </c>
      <c r="J11" s="49"/>
      <c r="K11" s="60">
        <v>344.6497860883869</v>
      </c>
      <c r="L11" s="60">
        <v>378.1512678660198</v>
      </c>
      <c r="M11" s="60">
        <v>460.52582383117567</v>
      </c>
      <c r="N11" s="60">
        <v>293.2546333839961</v>
      </c>
      <c r="O11" s="41"/>
      <c r="P11" s="12">
        <v>1477</v>
      </c>
      <c r="Q11" s="42"/>
      <c r="R11" s="44">
        <v>430.63041990281675</v>
      </c>
      <c r="S11" s="44">
        <v>438.7384962317345</v>
      </c>
      <c r="T11" s="44">
        <v>468.3532758271463</v>
      </c>
      <c r="U11" s="111">
        <v>266.2778080383023</v>
      </c>
      <c r="V11" s="110"/>
      <c r="W11" s="110">
        <v>1604</v>
      </c>
      <c r="X11" s="63"/>
      <c r="Y11" s="92">
        <v>-0.09199113082850971</v>
      </c>
      <c r="AA11" s="288"/>
      <c r="AB11" s="288"/>
      <c r="AC11" s="288"/>
    </row>
    <row r="12" spans="1:29" s="77" customFormat="1" ht="12" customHeight="1">
      <c r="A12" s="10"/>
      <c r="B12" s="41" t="s">
        <v>15</v>
      </c>
      <c r="C12" s="80"/>
      <c r="D12" s="60">
        <v>1.7732399999999995</v>
      </c>
      <c r="E12" s="60">
        <v>-0.3200048999999998</v>
      </c>
      <c r="F12" s="60">
        <v>-3.5666899999999995</v>
      </c>
      <c r="G12" s="60">
        <v>-2.5864600000000015</v>
      </c>
      <c r="H12" s="60"/>
      <c r="I12" s="12">
        <v>-5</v>
      </c>
      <c r="J12" s="49"/>
      <c r="K12" s="60">
        <v>-0.22362000000000004</v>
      </c>
      <c r="L12" s="60">
        <v>-3.9160500000000003</v>
      </c>
      <c r="M12" s="60">
        <v>-2.8972900000000004</v>
      </c>
      <c r="N12" s="60">
        <v>-9.555800000000001</v>
      </c>
      <c r="O12" s="41"/>
      <c r="P12" s="12">
        <v>-17</v>
      </c>
      <c r="Q12" s="42"/>
      <c r="R12" s="44">
        <v>2.71938</v>
      </c>
      <c r="S12" s="44">
        <v>-0.8305</v>
      </c>
      <c r="T12" s="44">
        <v>-0.1154600000000001</v>
      </c>
      <c r="U12" s="111">
        <v>4.22658</v>
      </c>
      <c r="V12" s="110"/>
      <c r="W12" s="110">
        <v>6</v>
      </c>
      <c r="X12" s="63"/>
      <c r="Y12" s="92" t="s">
        <v>35</v>
      </c>
      <c r="AA12" s="288"/>
      <c r="AB12" s="288"/>
      <c r="AC12" s="288"/>
    </row>
    <row r="13" spans="1:29" s="173" customFormat="1" ht="24" customHeight="1">
      <c r="A13" s="16"/>
      <c r="B13" s="81" t="s">
        <v>16</v>
      </c>
      <c r="C13" s="82"/>
      <c r="D13" s="60">
        <v>2.9885099999999993</v>
      </c>
      <c r="E13" s="60">
        <v>10.205060000000001</v>
      </c>
      <c r="F13" s="60">
        <v>9.571479999999998</v>
      </c>
      <c r="G13" s="60">
        <v>-43.25185</v>
      </c>
      <c r="H13" s="60"/>
      <c r="I13" s="12">
        <v>-20</v>
      </c>
      <c r="J13" s="49"/>
      <c r="K13" s="60">
        <v>7.1425399999999994</v>
      </c>
      <c r="L13" s="60">
        <v>-12.911439999999999</v>
      </c>
      <c r="M13" s="60">
        <v>13.628129999999995</v>
      </c>
      <c r="N13" s="60">
        <v>15.230140000000008</v>
      </c>
      <c r="O13" s="41"/>
      <c r="P13" s="12">
        <v>23</v>
      </c>
      <c r="Q13" s="42"/>
      <c r="R13" s="44">
        <v>9.60749</v>
      </c>
      <c r="S13" s="44">
        <v>7.631060000000001</v>
      </c>
      <c r="T13" s="44">
        <v>7.540949999999997</v>
      </c>
      <c r="U13" s="111">
        <v>11.220500000000003</v>
      </c>
      <c r="V13" s="110"/>
      <c r="W13" s="110">
        <v>36</v>
      </c>
      <c r="X13" s="63"/>
      <c r="Y13" s="92">
        <v>0.16789088513232933</v>
      </c>
      <c r="AA13" s="288"/>
      <c r="AB13" s="288"/>
      <c r="AC13" s="288"/>
    </row>
    <row r="14" spans="1:29" s="173" customFormat="1" ht="12" customHeight="1">
      <c r="A14" s="16"/>
      <c r="B14" s="41" t="s">
        <v>17</v>
      </c>
      <c r="C14" s="82"/>
      <c r="D14" s="60">
        <v>0</v>
      </c>
      <c r="E14" s="60">
        <v>0</v>
      </c>
      <c r="F14" s="60">
        <v>-200</v>
      </c>
      <c r="G14" s="60">
        <v>0</v>
      </c>
      <c r="H14" s="60"/>
      <c r="I14" s="12">
        <v>-200</v>
      </c>
      <c r="J14" s="49"/>
      <c r="K14" s="60">
        <v>0</v>
      </c>
      <c r="L14" s="60">
        <v>-250</v>
      </c>
      <c r="M14" s="60">
        <v>0</v>
      </c>
      <c r="N14" s="60">
        <v>0</v>
      </c>
      <c r="O14" s="41"/>
      <c r="P14" s="12">
        <v>-250</v>
      </c>
      <c r="Q14" s="42"/>
      <c r="R14" s="44">
        <v>0</v>
      </c>
      <c r="S14" s="44">
        <v>0</v>
      </c>
      <c r="T14" s="44">
        <v>0</v>
      </c>
      <c r="U14" s="111">
        <v>0</v>
      </c>
      <c r="V14" s="110"/>
      <c r="W14" s="110">
        <v>0</v>
      </c>
      <c r="X14" s="63"/>
      <c r="Y14" s="92" t="s">
        <v>35</v>
      </c>
      <c r="AA14" s="288"/>
      <c r="AB14" s="288"/>
      <c r="AC14" s="288"/>
    </row>
    <row r="15" spans="1:29" s="77" customFormat="1" ht="12" customHeight="1">
      <c r="A15" s="10"/>
      <c r="B15" s="41" t="s">
        <v>18</v>
      </c>
      <c r="C15" s="80"/>
      <c r="D15" s="60">
        <v>-84.12644223369675</v>
      </c>
      <c r="E15" s="60">
        <v>-116.83686226946466</v>
      </c>
      <c r="F15" s="60">
        <v>-112.32963490679946</v>
      </c>
      <c r="G15" s="60">
        <v>-94.51582644511153</v>
      </c>
      <c r="H15" s="60"/>
      <c r="I15" s="12">
        <v>-408</v>
      </c>
      <c r="J15" s="49"/>
      <c r="K15" s="60">
        <v>-91.6941615552099</v>
      </c>
      <c r="L15" s="60">
        <v>-95.74021461004642</v>
      </c>
      <c r="M15" s="60">
        <v>-120.82518058409279</v>
      </c>
      <c r="N15" s="60">
        <v>-82.90102833999111</v>
      </c>
      <c r="O15" s="41"/>
      <c r="P15" s="12">
        <v>-391</v>
      </c>
      <c r="Q15" s="42"/>
      <c r="R15" s="44">
        <v>-117.12172271444621</v>
      </c>
      <c r="S15" s="44">
        <v>-119.45722751943981</v>
      </c>
      <c r="T15" s="44">
        <v>-129.7461304657662</v>
      </c>
      <c r="U15" s="111">
        <v>-82.6749193003478</v>
      </c>
      <c r="V15" s="110"/>
      <c r="W15" s="110">
        <v>-449</v>
      </c>
      <c r="X15" s="63"/>
      <c r="Y15" s="92">
        <v>-0.0027274575981857258</v>
      </c>
      <c r="AA15" s="288"/>
      <c r="AB15" s="288"/>
      <c r="AC15" s="288"/>
    </row>
    <row r="16" spans="1:29" s="77" customFormat="1" ht="12" customHeight="1">
      <c r="A16" s="34"/>
      <c r="B16" s="41" t="s">
        <v>19</v>
      </c>
      <c r="C16" s="80"/>
      <c r="D16" s="60">
        <v>238.52086968317968</v>
      </c>
      <c r="E16" s="60">
        <v>328.2010518835376</v>
      </c>
      <c r="F16" s="60">
        <v>88.38311824568224</v>
      </c>
      <c r="G16" s="60">
        <v>220.30193865064552</v>
      </c>
      <c r="H16" s="60"/>
      <c r="I16" s="12">
        <v>875</v>
      </c>
      <c r="J16" s="49"/>
      <c r="K16" s="60">
        <v>260.227984533177</v>
      </c>
      <c r="L16" s="60">
        <v>15.230543255973359</v>
      </c>
      <c r="M16" s="60">
        <v>350.4309832470829</v>
      </c>
      <c r="N16" s="60">
        <v>216.02844504400503</v>
      </c>
      <c r="O16" s="41"/>
      <c r="P16" s="12">
        <v>842</v>
      </c>
      <c r="Q16" s="42"/>
      <c r="R16" s="44">
        <v>325.83556718837053</v>
      </c>
      <c r="S16" s="44">
        <v>326.0818287122947</v>
      </c>
      <c r="T16" s="44">
        <v>346.03263536138013</v>
      </c>
      <c r="U16" s="111">
        <v>199.04996873795452</v>
      </c>
      <c r="V16" s="110"/>
      <c r="W16" s="110">
        <v>1197</v>
      </c>
      <c r="X16" s="63"/>
      <c r="Y16" s="92">
        <v>-0.07859370696572848</v>
      </c>
      <c r="AA16" s="288"/>
      <c r="AB16" s="288"/>
      <c r="AC16" s="288"/>
    </row>
    <row r="17" spans="1:29" s="77" customFormat="1" ht="12.75">
      <c r="A17" s="34"/>
      <c r="B17" s="139" t="s">
        <v>20</v>
      </c>
      <c r="C17" s="80"/>
      <c r="D17" s="140">
        <v>65.56270323688</v>
      </c>
      <c r="E17" s="140">
        <v>75.59795789258084</v>
      </c>
      <c r="F17" s="140">
        <v>63.758038995026624</v>
      </c>
      <c r="G17" s="140">
        <v>72.59079624662488</v>
      </c>
      <c r="H17" s="140"/>
      <c r="I17" s="141">
        <v>278</v>
      </c>
      <c r="J17" s="82"/>
      <c r="K17" s="140">
        <v>54.21640864467631</v>
      </c>
      <c r="L17" s="140">
        <v>75.2757934278271</v>
      </c>
      <c r="M17" s="140">
        <v>62.32616054414369</v>
      </c>
      <c r="N17" s="140">
        <v>33.07386574198922</v>
      </c>
      <c r="O17" s="80"/>
      <c r="P17" s="141">
        <v>225</v>
      </c>
      <c r="Q17" s="83"/>
      <c r="R17" s="112">
        <v>55.84490631330525</v>
      </c>
      <c r="S17" s="112">
        <v>71.62320254342268</v>
      </c>
      <c r="T17" s="112">
        <v>58.07360284807628</v>
      </c>
      <c r="U17" s="113">
        <v>-8.54171170480419</v>
      </c>
      <c r="V17" s="127"/>
      <c r="W17" s="127">
        <v>177</v>
      </c>
      <c r="X17" s="182"/>
      <c r="Y17" s="114" t="s">
        <v>35</v>
      </c>
      <c r="AA17" s="288"/>
      <c r="AB17" s="288"/>
      <c r="AC17" s="288"/>
    </row>
    <row r="18" spans="1:29" s="183" customFormat="1" ht="12" customHeight="1">
      <c r="A18" s="34"/>
      <c r="B18" s="10" t="s">
        <v>21</v>
      </c>
      <c r="C18" s="34"/>
      <c r="D18" s="12">
        <v>172.95816644629969</v>
      </c>
      <c r="E18" s="12">
        <v>252.60309399095678</v>
      </c>
      <c r="F18" s="12">
        <v>24.625079250655617</v>
      </c>
      <c r="G18" s="12">
        <v>147.71114240402065</v>
      </c>
      <c r="H18" s="12"/>
      <c r="I18" s="12">
        <v>598</v>
      </c>
      <c r="J18" s="16"/>
      <c r="K18" s="12">
        <v>206.0115758885007</v>
      </c>
      <c r="L18" s="12">
        <v>-60.04525017185374</v>
      </c>
      <c r="M18" s="12">
        <v>288.1048227029392</v>
      </c>
      <c r="N18" s="12">
        <v>182.95457930201582</v>
      </c>
      <c r="O18" s="10"/>
      <c r="P18" s="12">
        <v>617</v>
      </c>
      <c r="Q18" s="35"/>
      <c r="R18" s="110">
        <v>269.99066087506526</v>
      </c>
      <c r="S18" s="110">
        <v>254.458626168872</v>
      </c>
      <c r="T18" s="110">
        <v>287.95903251330384</v>
      </c>
      <c r="U18" s="111">
        <v>207.5916804427587</v>
      </c>
      <c r="V18" s="110"/>
      <c r="W18" s="110">
        <v>1020</v>
      </c>
      <c r="X18" s="181"/>
      <c r="Y18" s="146">
        <v>0.13466239125981488</v>
      </c>
      <c r="AA18" s="288"/>
      <c r="AB18" s="288"/>
      <c r="AC18" s="288"/>
    </row>
    <row r="19" spans="1:27" s="77" customFormat="1" ht="12" customHeight="1">
      <c r="A19" s="10"/>
      <c r="B19" s="41" t="s">
        <v>25</v>
      </c>
      <c r="C19" s="80"/>
      <c r="D19" s="60">
        <v>8927.279908671579</v>
      </c>
      <c r="E19" s="60">
        <v>8905.17545565987</v>
      </c>
      <c r="F19" s="60">
        <v>9059.724645305627</v>
      </c>
      <c r="G19" s="60">
        <v>9107.26483273887</v>
      </c>
      <c r="H19" s="60"/>
      <c r="I19" s="12">
        <v>9000</v>
      </c>
      <c r="J19" s="49"/>
      <c r="K19" s="60">
        <v>10349.384764073457</v>
      </c>
      <c r="L19" s="60">
        <v>10388.502762067918</v>
      </c>
      <c r="M19" s="60">
        <v>10415.579942093746</v>
      </c>
      <c r="N19" s="60">
        <v>10406.224272526868</v>
      </c>
      <c r="O19" s="41"/>
      <c r="P19" s="12">
        <v>10390</v>
      </c>
      <c r="Q19" s="42"/>
      <c r="R19" s="44">
        <v>10189.015992700688</v>
      </c>
      <c r="S19" s="44">
        <v>9609.606109072063</v>
      </c>
      <c r="T19" s="44">
        <v>9499.860882142912</v>
      </c>
      <c r="U19" s="111">
        <v>9502.765491346954</v>
      </c>
      <c r="V19" s="110"/>
      <c r="W19" s="110">
        <v>9700</v>
      </c>
      <c r="X19" s="41"/>
      <c r="Y19" s="41">
        <v>-0.08681907649877446</v>
      </c>
      <c r="AA19" s="288"/>
    </row>
    <row r="20" spans="1:27" s="77" customFormat="1" ht="12" customHeight="1">
      <c r="A20" s="10"/>
      <c r="B20" s="41" t="s">
        <v>26</v>
      </c>
      <c r="C20" s="80"/>
      <c r="D20" s="61">
        <v>0.5859</v>
      </c>
      <c r="E20" s="61">
        <v>0.5689</v>
      </c>
      <c r="F20" s="61">
        <v>0.5672</v>
      </c>
      <c r="G20" s="61">
        <v>0.5643</v>
      </c>
      <c r="H20" s="61"/>
      <c r="I20" s="26">
        <v>0.5715</v>
      </c>
      <c r="J20" s="61"/>
      <c r="K20" s="61">
        <v>0.5849</v>
      </c>
      <c r="L20" s="61">
        <v>0.5723</v>
      </c>
      <c r="M20" s="61">
        <v>0.5561</v>
      </c>
      <c r="N20" s="61">
        <v>0.6209</v>
      </c>
      <c r="O20" s="41"/>
      <c r="P20" s="26">
        <v>0.58</v>
      </c>
      <c r="Q20" s="42"/>
      <c r="R20" s="61">
        <v>0.5702</v>
      </c>
      <c r="S20" s="61">
        <v>0.5632</v>
      </c>
      <c r="T20" s="61">
        <v>0.5531</v>
      </c>
      <c r="U20" s="184">
        <v>0.544</v>
      </c>
      <c r="V20" s="185"/>
      <c r="W20" s="26">
        <v>0.56</v>
      </c>
      <c r="X20" s="41"/>
      <c r="Y20" s="41"/>
      <c r="AA20" s="288"/>
    </row>
    <row r="21" spans="1:29" s="77" customFormat="1" ht="8.25" customHeight="1">
      <c r="A21" s="10"/>
      <c r="B21" s="41"/>
      <c r="C21" s="80"/>
      <c r="D21" s="60"/>
      <c r="E21" s="60"/>
      <c r="F21" s="60"/>
      <c r="G21" s="60"/>
      <c r="H21" s="60"/>
      <c r="I21" s="12"/>
      <c r="J21" s="49"/>
      <c r="K21" s="60"/>
      <c r="L21" s="60"/>
      <c r="M21" s="60"/>
      <c r="N21" s="60"/>
      <c r="O21" s="41"/>
      <c r="P21" s="12"/>
      <c r="Q21" s="42"/>
      <c r="R21" s="60"/>
      <c r="S21" s="60"/>
      <c r="T21" s="60"/>
      <c r="U21" s="43"/>
      <c r="V21" s="43"/>
      <c r="W21" s="60"/>
      <c r="X21" s="41"/>
      <c r="Y21" s="41"/>
      <c r="AA21" s="288"/>
      <c r="AB21" s="288"/>
      <c r="AC21" s="288"/>
    </row>
    <row r="22" spans="1:29" s="187" customFormat="1" ht="24" customHeight="1">
      <c r="A22" s="283" t="s">
        <v>61</v>
      </c>
      <c r="B22" s="186"/>
      <c r="C22" s="186"/>
      <c r="J22" s="188"/>
      <c r="L22" s="188"/>
      <c r="M22" s="188"/>
      <c r="N22" s="188"/>
      <c r="O22" s="188"/>
      <c r="P22" s="188"/>
      <c r="R22" s="188"/>
      <c r="S22" s="188"/>
      <c r="T22" s="188"/>
      <c r="U22" s="189"/>
      <c r="V22" s="189"/>
      <c r="W22" s="188"/>
      <c r="X22" s="188"/>
      <c r="Y22" s="188"/>
      <c r="AA22" s="288"/>
      <c r="AB22" s="288"/>
      <c r="AC22" s="288"/>
    </row>
    <row r="23" spans="2:29" s="190" customFormat="1" ht="12" customHeight="1">
      <c r="B23" s="190" t="s">
        <v>10</v>
      </c>
      <c r="C23" s="192"/>
      <c r="D23" s="193">
        <v>1608.2002936596223</v>
      </c>
      <c r="E23" s="193">
        <v>1663.594279532298</v>
      </c>
      <c r="F23" s="193">
        <v>1622.8572763265206</v>
      </c>
      <c r="G23" s="193">
        <v>1717.7676320087712</v>
      </c>
      <c r="H23" s="193"/>
      <c r="I23" s="194">
        <v>6612</v>
      </c>
      <c r="J23" s="193"/>
      <c r="K23" s="193">
        <v>1609.3273276625882</v>
      </c>
      <c r="L23" s="193">
        <v>1678.264580970616</v>
      </c>
      <c r="M23" s="193">
        <v>1648.0535504638437</v>
      </c>
      <c r="N23" s="193">
        <v>1666.705450308954</v>
      </c>
      <c r="O23" s="195"/>
      <c r="P23" s="193">
        <v>6602</v>
      </c>
      <c r="Q23" s="192"/>
      <c r="R23" s="196">
        <v>1524.9777573167075</v>
      </c>
      <c r="S23" s="196">
        <v>1493.336527220833</v>
      </c>
      <c r="T23" s="196">
        <v>1461.2640185955522</v>
      </c>
      <c r="U23" s="197">
        <v>1530.421696866907</v>
      </c>
      <c r="V23" s="198"/>
      <c r="W23" s="198">
        <v>6010</v>
      </c>
      <c r="X23" s="199"/>
      <c r="Y23" s="199">
        <v>-0.08176834930058231</v>
      </c>
      <c r="Z23" s="33"/>
      <c r="AA23" s="288"/>
      <c r="AB23" s="288"/>
      <c r="AC23" s="288"/>
    </row>
    <row r="24" spans="1:29" s="191" customFormat="1" ht="12" customHeight="1">
      <c r="A24" s="190"/>
      <c r="B24" s="191" t="s">
        <v>11</v>
      </c>
      <c r="C24" s="200"/>
      <c r="D24" s="201">
        <v>-966.9694800000001</v>
      </c>
      <c r="E24" s="201">
        <v>-995.88797</v>
      </c>
      <c r="F24" s="201">
        <v>-952.4758099999998</v>
      </c>
      <c r="G24" s="201">
        <v>-984.39122</v>
      </c>
      <c r="H24" s="201"/>
      <c r="I24" s="194">
        <v>-3900</v>
      </c>
      <c r="J24" s="201"/>
      <c r="K24" s="201">
        <v>-972.73156</v>
      </c>
      <c r="L24" s="201">
        <v>-967.262</v>
      </c>
      <c r="M24" s="201">
        <v>-941.6252600000003</v>
      </c>
      <c r="N24" s="201">
        <v>-1002.5714599999999</v>
      </c>
      <c r="O24" s="202"/>
      <c r="P24" s="193">
        <v>-3884</v>
      </c>
      <c r="Q24" s="200"/>
      <c r="R24" s="203">
        <v>-889.2415400000001</v>
      </c>
      <c r="S24" s="203">
        <v>-866.8156899999999</v>
      </c>
      <c r="T24" s="203">
        <v>-842.9120899999999</v>
      </c>
      <c r="U24" s="197">
        <v>-856.0306800000001</v>
      </c>
      <c r="V24" s="198"/>
      <c r="W24" s="198">
        <v>-3455</v>
      </c>
      <c r="X24" s="204"/>
      <c r="Y24" s="205">
        <v>-0.1461649227477509</v>
      </c>
      <c r="Z24" s="32"/>
      <c r="AA24" s="288"/>
      <c r="AB24" s="288"/>
      <c r="AC24" s="288"/>
    </row>
    <row r="25" spans="2:29" s="206" customFormat="1" ht="12" customHeight="1">
      <c r="B25" s="191" t="s">
        <v>12</v>
      </c>
      <c r="C25" s="207"/>
      <c r="D25" s="201">
        <v>641.2308136596222</v>
      </c>
      <c r="E25" s="201">
        <v>667.7063095322981</v>
      </c>
      <c r="F25" s="201">
        <v>670.3814663265208</v>
      </c>
      <c r="G25" s="201">
        <v>733.3764120087712</v>
      </c>
      <c r="H25" s="201"/>
      <c r="I25" s="194">
        <v>2713</v>
      </c>
      <c r="J25" s="201"/>
      <c r="K25" s="201">
        <v>636.5957676625883</v>
      </c>
      <c r="L25" s="201">
        <v>711.002580970616</v>
      </c>
      <c r="M25" s="201">
        <v>706.4282904638435</v>
      </c>
      <c r="N25" s="201">
        <v>664.133990308954</v>
      </c>
      <c r="O25" s="202"/>
      <c r="P25" s="193">
        <v>2718</v>
      </c>
      <c r="Q25" s="200"/>
      <c r="R25" s="203">
        <v>635.7362173167074</v>
      </c>
      <c r="S25" s="203">
        <v>626.5208372208331</v>
      </c>
      <c r="T25" s="203">
        <v>618.3519285955523</v>
      </c>
      <c r="U25" s="197">
        <v>674.391016866907</v>
      </c>
      <c r="V25" s="198"/>
      <c r="W25" s="198">
        <v>2555</v>
      </c>
      <c r="X25" s="205"/>
      <c r="Y25" s="205">
        <v>0.0154442126251984</v>
      </c>
      <c r="Z25" s="84"/>
      <c r="AA25" s="288"/>
      <c r="AB25" s="288"/>
      <c r="AC25" s="288"/>
    </row>
    <row r="26" spans="2:29" s="206" customFormat="1" ht="12" customHeight="1">
      <c r="B26" s="191" t="s">
        <v>13</v>
      </c>
      <c r="C26" s="207"/>
      <c r="D26" s="201">
        <v>-476.21033</v>
      </c>
      <c r="E26" s="201">
        <v>-450.58090000000004</v>
      </c>
      <c r="F26" s="201">
        <v>-530.95946</v>
      </c>
      <c r="G26" s="201">
        <v>-566.8085199999998</v>
      </c>
      <c r="H26" s="201"/>
      <c r="I26" s="194">
        <v>-2025</v>
      </c>
      <c r="J26" s="201"/>
      <c r="K26" s="201">
        <v>-474.23142999999993</v>
      </c>
      <c r="L26" s="201">
        <v>-488.07857</v>
      </c>
      <c r="M26" s="201">
        <v>-450.20713999999987</v>
      </c>
      <c r="N26" s="201">
        <v>-590.0562400000001</v>
      </c>
      <c r="O26" s="202"/>
      <c r="P26" s="193">
        <v>-2003</v>
      </c>
      <c r="Q26" s="200"/>
      <c r="R26" s="203">
        <v>-393.02432000000005</v>
      </c>
      <c r="S26" s="203">
        <v>-395.10446</v>
      </c>
      <c r="T26" s="203">
        <v>-381.33388</v>
      </c>
      <c r="U26" s="197">
        <v>-656.5373399999999</v>
      </c>
      <c r="V26" s="198"/>
      <c r="W26" s="198">
        <v>-1826</v>
      </c>
      <c r="X26" s="204"/>
      <c r="Y26" s="205">
        <v>0.11266909066159478</v>
      </c>
      <c r="Z26" s="32"/>
      <c r="AA26" s="288"/>
      <c r="AB26" s="288"/>
      <c r="AC26" s="288"/>
    </row>
    <row r="27" spans="1:29" s="206" customFormat="1" ht="12" customHeight="1">
      <c r="A27" s="208"/>
      <c r="B27" s="191" t="s">
        <v>14</v>
      </c>
      <c r="C27" s="207"/>
      <c r="D27" s="201">
        <v>165.0204836596222</v>
      </c>
      <c r="E27" s="201">
        <v>217.12540953229802</v>
      </c>
      <c r="F27" s="201">
        <v>139.42200632652077</v>
      </c>
      <c r="G27" s="201">
        <v>166.56789200877142</v>
      </c>
      <c r="H27" s="201"/>
      <c r="I27" s="194">
        <v>688</v>
      </c>
      <c r="J27" s="201"/>
      <c r="K27" s="201">
        <v>162.36433766258835</v>
      </c>
      <c r="L27" s="201">
        <v>222.924010970616</v>
      </c>
      <c r="M27" s="201">
        <v>256.2211504638436</v>
      </c>
      <c r="N27" s="201">
        <v>74.07775030895391</v>
      </c>
      <c r="O27" s="202"/>
      <c r="P27" s="193">
        <v>716</v>
      </c>
      <c r="Q27" s="200"/>
      <c r="R27" s="203">
        <v>242.7118973167074</v>
      </c>
      <c r="S27" s="203">
        <v>231.41637722083306</v>
      </c>
      <c r="T27" s="203">
        <v>237.01804859555227</v>
      </c>
      <c r="U27" s="197">
        <v>17.853676866907108</v>
      </c>
      <c r="V27" s="198"/>
      <c r="W27" s="198">
        <v>729</v>
      </c>
      <c r="X27" s="205"/>
      <c r="Y27" s="205">
        <v>-0.758987323556057</v>
      </c>
      <c r="Z27" s="84"/>
      <c r="AA27" s="288"/>
      <c r="AB27" s="288"/>
      <c r="AC27" s="288"/>
    </row>
    <row r="28" spans="1:29" s="206" customFormat="1" ht="12">
      <c r="A28" s="208"/>
      <c r="B28" s="209" t="s">
        <v>15</v>
      </c>
      <c r="C28" s="207"/>
      <c r="D28" s="201">
        <v>3.4621499999999994</v>
      </c>
      <c r="E28" s="201">
        <v>-0.1320599999999998</v>
      </c>
      <c r="F28" s="201">
        <v>-0.8059700000000001</v>
      </c>
      <c r="G28" s="201">
        <v>-2.6786200000000013</v>
      </c>
      <c r="H28" s="201"/>
      <c r="I28" s="194">
        <v>0</v>
      </c>
      <c r="J28" s="201"/>
      <c r="K28" s="201">
        <v>-0.26569000000000004</v>
      </c>
      <c r="L28" s="201">
        <v>-2.57611</v>
      </c>
      <c r="M28" s="201">
        <v>-1.5028400000000002</v>
      </c>
      <c r="N28" s="201">
        <v>0.10224999999999929</v>
      </c>
      <c r="O28" s="202"/>
      <c r="P28" s="193">
        <v>-4</v>
      </c>
      <c r="Q28" s="200"/>
      <c r="R28" s="203">
        <v>2.69545</v>
      </c>
      <c r="S28" s="203">
        <v>0.029169999999999918</v>
      </c>
      <c r="T28" s="203">
        <v>-0.12612000000000012</v>
      </c>
      <c r="U28" s="197">
        <v>4.4015</v>
      </c>
      <c r="V28" s="198"/>
      <c r="W28" s="198">
        <v>7</v>
      </c>
      <c r="X28" s="205"/>
      <c r="Y28" s="205" t="s">
        <v>62</v>
      </c>
      <c r="Z28" s="210"/>
      <c r="AA28" s="288"/>
      <c r="AB28" s="288"/>
      <c r="AC28" s="288"/>
    </row>
    <row r="29" spans="1:29" s="214" customFormat="1" ht="24" customHeight="1">
      <c r="A29" s="211"/>
      <c r="B29" s="209" t="s">
        <v>16</v>
      </c>
      <c r="C29" s="212"/>
      <c r="D29" s="201">
        <v>-2.2682200000000003</v>
      </c>
      <c r="E29" s="201">
        <v>5.2801</v>
      </c>
      <c r="F29" s="201">
        <v>2.4374899999999986</v>
      </c>
      <c r="G29" s="201">
        <v>-53.30475</v>
      </c>
      <c r="H29" s="201"/>
      <c r="I29" s="194">
        <v>-48</v>
      </c>
      <c r="J29" s="201"/>
      <c r="K29" s="201">
        <v>-3.0778500000000006</v>
      </c>
      <c r="L29" s="201">
        <v>-15.69151</v>
      </c>
      <c r="M29" s="201">
        <v>3.778859999999997</v>
      </c>
      <c r="N29" s="201">
        <v>0.9042800000000031</v>
      </c>
      <c r="O29" s="202"/>
      <c r="P29" s="193">
        <v>-14</v>
      </c>
      <c r="Q29" s="200"/>
      <c r="R29" s="203">
        <v>3.1708499999999997</v>
      </c>
      <c r="S29" s="203">
        <v>3.699430000000001</v>
      </c>
      <c r="T29" s="203">
        <v>4.352159999999997</v>
      </c>
      <c r="U29" s="197">
        <v>2.777560000000002</v>
      </c>
      <c r="V29" s="198"/>
      <c r="W29" s="198">
        <v>14</v>
      </c>
      <c r="X29" s="205"/>
      <c r="Y29" s="205" t="s">
        <v>63</v>
      </c>
      <c r="Z29" s="213"/>
      <c r="AA29" s="288"/>
      <c r="AB29" s="288"/>
      <c r="AC29" s="288"/>
    </row>
    <row r="30" spans="1:29" s="206" customFormat="1" ht="12" customHeight="1">
      <c r="A30" s="208"/>
      <c r="B30" s="191" t="s">
        <v>17</v>
      </c>
      <c r="C30" s="207"/>
      <c r="D30" s="201">
        <v>0</v>
      </c>
      <c r="E30" s="201">
        <v>0</v>
      </c>
      <c r="F30" s="201">
        <v>0</v>
      </c>
      <c r="G30" s="201">
        <v>0</v>
      </c>
      <c r="H30" s="201"/>
      <c r="I30" s="194">
        <v>0</v>
      </c>
      <c r="J30" s="201"/>
      <c r="K30" s="201">
        <v>0</v>
      </c>
      <c r="L30" s="201">
        <v>-250</v>
      </c>
      <c r="M30" s="201">
        <v>0</v>
      </c>
      <c r="N30" s="201">
        <v>0</v>
      </c>
      <c r="O30" s="202"/>
      <c r="P30" s="193">
        <v>-250</v>
      </c>
      <c r="Q30" s="200"/>
      <c r="R30" s="203">
        <v>0</v>
      </c>
      <c r="S30" s="203">
        <v>0</v>
      </c>
      <c r="T30" s="203">
        <v>0</v>
      </c>
      <c r="U30" s="197">
        <v>0</v>
      </c>
      <c r="V30" s="198"/>
      <c r="W30" s="198">
        <v>0</v>
      </c>
      <c r="X30" s="205"/>
      <c r="Y30" s="92" t="s">
        <v>35</v>
      </c>
      <c r="Z30" s="32"/>
      <c r="AA30" s="288"/>
      <c r="AB30" s="288"/>
      <c r="AC30" s="288"/>
    </row>
    <row r="31" spans="1:29" s="206" customFormat="1" ht="12" customHeight="1">
      <c r="A31" s="208"/>
      <c r="B31" s="191" t="s">
        <v>18</v>
      </c>
      <c r="C31" s="207"/>
      <c r="D31" s="201">
        <v>-37.06617940511692</v>
      </c>
      <c r="E31" s="201">
        <v>-47.65913689710557</v>
      </c>
      <c r="F31" s="201">
        <v>-30.495527991834606</v>
      </c>
      <c r="G31" s="201">
        <v>-32.84563984192964</v>
      </c>
      <c r="H31" s="201"/>
      <c r="I31" s="194">
        <v>-148</v>
      </c>
      <c r="J31" s="201"/>
      <c r="K31" s="201">
        <v>-35.45059248576939</v>
      </c>
      <c r="L31" s="201">
        <v>-48.47653821353552</v>
      </c>
      <c r="M31" s="201">
        <v>-56.0380283020456</v>
      </c>
      <c r="N31" s="201">
        <v>-16.063600067969922</v>
      </c>
      <c r="O31" s="202"/>
      <c r="P31" s="193">
        <v>-156</v>
      </c>
      <c r="Q31" s="200"/>
      <c r="R31" s="203">
        <v>-58.89776335600983</v>
      </c>
      <c r="S31" s="203">
        <v>-55.546931332999975</v>
      </c>
      <c r="T31" s="203">
        <v>-56.85406286293247</v>
      </c>
      <c r="U31" s="197">
        <v>-5.701242448057723</v>
      </c>
      <c r="V31" s="198"/>
      <c r="W31" s="198">
        <v>-177</v>
      </c>
      <c r="X31" s="204"/>
      <c r="Y31" s="205">
        <v>-0.6450831430106544</v>
      </c>
      <c r="Z31" s="84"/>
      <c r="AA31" s="288"/>
      <c r="AB31" s="288"/>
      <c r="AC31" s="288"/>
    </row>
    <row r="32" spans="1:29" s="206" customFormat="1" ht="12">
      <c r="A32" s="208"/>
      <c r="B32" s="187" t="s">
        <v>19</v>
      </c>
      <c r="C32" s="207"/>
      <c r="D32" s="201">
        <v>129.14823425450527</v>
      </c>
      <c r="E32" s="201">
        <v>174.61431263519245</v>
      </c>
      <c r="F32" s="201">
        <v>110.55533833468617</v>
      </c>
      <c r="G32" s="201">
        <v>77.73888216684179</v>
      </c>
      <c r="H32" s="201"/>
      <c r="I32" s="194">
        <v>492</v>
      </c>
      <c r="J32" s="201"/>
      <c r="K32" s="201">
        <v>123.92364517681895</v>
      </c>
      <c r="L32" s="201">
        <v>-94.17316724291952</v>
      </c>
      <c r="M32" s="201">
        <v>202.45864216179805</v>
      </c>
      <c r="N32" s="201">
        <v>59.02118024098399</v>
      </c>
      <c r="O32" s="202"/>
      <c r="P32" s="193">
        <v>291</v>
      </c>
      <c r="Q32" s="200"/>
      <c r="R32" s="203">
        <v>189.68043396069754</v>
      </c>
      <c r="S32" s="203">
        <v>179.59804588783308</v>
      </c>
      <c r="T32" s="203">
        <v>184.39002573261982</v>
      </c>
      <c r="U32" s="197">
        <v>19.331494418849385</v>
      </c>
      <c r="V32" s="198"/>
      <c r="W32" s="198">
        <v>573</v>
      </c>
      <c r="X32" s="205"/>
      <c r="Y32" s="205">
        <v>-0.6724651330265047</v>
      </c>
      <c r="Z32" s="213"/>
      <c r="AA32" s="288"/>
      <c r="AB32" s="288"/>
      <c r="AC32" s="288"/>
    </row>
    <row r="33" spans="1:29" s="206" customFormat="1" ht="12.75">
      <c r="A33" s="208"/>
      <c r="B33" s="215" t="s">
        <v>20</v>
      </c>
      <c r="C33" s="207"/>
      <c r="D33" s="216">
        <v>70.79070657653673</v>
      </c>
      <c r="E33" s="216">
        <v>79.57273766968424</v>
      </c>
      <c r="F33" s="216">
        <v>65.05302032149106</v>
      </c>
      <c r="G33" s="216">
        <v>81.78458801508134</v>
      </c>
      <c r="H33" s="216"/>
      <c r="I33" s="194">
        <v>297</v>
      </c>
      <c r="J33" s="216"/>
      <c r="K33" s="216">
        <v>59.267125166612026</v>
      </c>
      <c r="L33" s="216">
        <v>79.36309451414171</v>
      </c>
      <c r="M33" s="216">
        <v>68.80084193585361</v>
      </c>
      <c r="N33" s="216">
        <v>17.054579062620302</v>
      </c>
      <c r="O33" s="217"/>
      <c r="P33" s="218">
        <v>224</v>
      </c>
      <c r="Q33" s="207"/>
      <c r="R33" s="219">
        <v>57.13048205922043</v>
      </c>
      <c r="S33" s="219">
        <v>65.26562220003035</v>
      </c>
      <c r="T33" s="219">
        <v>61.56672539085974</v>
      </c>
      <c r="U33" s="220">
        <v>-13.962829650110507</v>
      </c>
      <c r="V33" s="221"/>
      <c r="W33" s="221">
        <v>170</v>
      </c>
      <c r="X33" s="222"/>
      <c r="Y33" s="92" t="s">
        <v>35</v>
      </c>
      <c r="Z33" s="84"/>
      <c r="AA33" s="288"/>
      <c r="AB33" s="32"/>
      <c r="AC33" s="32"/>
    </row>
    <row r="34" spans="2:29" s="208" customFormat="1" ht="12" customHeight="1">
      <c r="B34" s="190" t="s">
        <v>21</v>
      </c>
      <c r="C34" s="192"/>
      <c r="D34" s="193">
        <v>58.357527677968534</v>
      </c>
      <c r="E34" s="193">
        <v>95.0415749655082</v>
      </c>
      <c r="F34" s="193">
        <v>45.50231801319511</v>
      </c>
      <c r="G34" s="196">
        <v>-4.04570584823955</v>
      </c>
      <c r="H34" s="196"/>
      <c r="I34" s="194">
        <v>195</v>
      </c>
      <c r="J34" s="193"/>
      <c r="K34" s="193">
        <v>64.65652001020692</v>
      </c>
      <c r="L34" s="193">
        <v>-173.53626175706123</v>
      </c>
      <c r="M34" s="193">
        <v>133.65780022594444</v>
      </c>
      <c r="N34" s="196">
        <v>41.96660117836369</v>
      </c>
      <c r="O34" s="195"/>
      <c r="P34" s="196">
        <v>67</v>
      </c>
      <c r="Q34" s="192"/>
      <c r="R34" s="196">
        <v>132.54995190147713</v>
      </c>
      <c r="S34" s="196">
        <v>114.33242368780273</v>
      </c>
      <c r="T34" s="196">
        <v>122.82330034176007</v>
      </c>
      <c r="U34" s="197">
        <v>33.294324068959895</v>
      </c>
      <c r="V34" s="198"/>
      <c r="W34" s="198">
        <v>403</v>
      </c>
      <c r="X34" s="199"/>
      <c r="Y34" s="199">
        <v>-0.20664711618044673</v>
      </c>
      <c r="Z34" s="33"/>
      <c r="AA34" s="288"/>
      <c r="AB34" s="33"/>
      <c r="AC34" s="33"/>
    </row>
    <row r="35" spans="1:29" s="191" customFormat="1" ht="12" customHeight="1">
      <c r="A35" s="190"/>
      <c r="B35" s="191" t="s">
        <v>25</v>
      </c>
      <c r="C35" s="200"/>
      <c r="D35" s="201">
        <v>5039.794521800567</v>
      </c>
      <c r="E35" s="201">
        <v>5047.343028512292</v>
      </c>
      <c r="F35" s="201">
        <v>5146.574538589785</v>
      </c>
      <c r="G35" s="201">
        <v>5098.574967302348</v>
      </c>
      <c r="H35" s="201"/>
      <c r="I35" s="194">
        <v>5083</v>
      </c>
      <c r="J35" s="201"/>
      <c r="K35" s="201">
        <v>6577.641259194199</v>
      </c>
      <c r="L35" s="201">
        <v>6593.309351242137</v>
      </c>
      <c r="M35" s="201">
        <v>6636.591684544553</v>
      </c>
      <c r="N35" s="201">
        <v>6656.199991280258</v>
      </c>
      <c r="O35" s="202"/>
      <c r="P35" s="193">
        <v>6616</v>
      </c>
      <c r="Q35" s="200"/>
      <c r="R35" s="203">
        <v>6354.7191368973035</v>
      </c>
      <c r="S35" s="203">
        <v>5754.73473329017</v>
      </c>
      <c r="T35" s="203">
        <v>5645.231712585064</v>
      </c>
      <c r="U35" s="197">
        <v>5681.194957868887</v>
      </c>
      <c r="V35" s="198"/>
      <c r="W35" s="198">
        <v>5859</v>
      </c>
      <c r="X35" s="202"/>
      <c r="Y35" s="202">
        <v>-0.1464807299493171</v>
      </c>
      <c r="Z35" s="32"/>
      <c r="AA35" s="288"/>
      <c r="AB35" s="32"/>
      <c r="AC35" s="32"/>
    </row>
    <row r="36" spans="1:29" s="37" customFormat="1" ht="12" customHeight="1">
      <c r="A36" s="31"/>
      <c r="B36" s="24" t="s">
        <v>26</v>
      </c>
      <c r="D36" s="223">
        <v>0.6013</v>
      </c>
      <c r="E36" s="223">
        <v>0.5986</v>
      </c>
      <c r="F36" s="223">
        <v>0.5869</v>
      </c>
      <c r="G36" s="223">
        <v>0.5731</v>
      </c>
      <c r="H36" s="223"/>
      <c r="I36" s="224">
        <v>0.5898</v>
      </c>
      <c r="J36" s="223"/>
      <c r="K36" s="223">
        <v>0.6044</v>
      </c>
      <c r="L36" s="223">
        <v>0.5763</v>
      </c>
      <c r="M36" s="223">
        <v>0.5714</v>
      </c>
      <c r="N36" s="223">
        <v>0.6015</v>
      </c>
      <c r="O36" s="202"/>
      <c r="P36" s="225">
        <v>0.5883</v>
      </c>
      <c r="Q36" s="200"/>
      <c r="R36" s="223">
        <v>0.5831</v>
      </c>
      <c r="S36" s="226">
        <v>0.5805</v>
      </c>
      <c r="T36" s="226">
        <v>0.5768</v>
      </c>
      <c r="U36" s="227">
        <v>0.5593</v>
      </c>
      <c r="V36" s="228"/>
      <c r="W36" s="226">
        <v>0.5749</v>
      </c>
      <c r="X36" s="202"/>
      <c r="Y36" s="202"/>
      <c r="AA36" s="288"/>
      <c r="AB36" s="24"/>
      <c r="AC36" s="24"/>
    </row>
    <row r="37" spans="1:29" s="236" customFormat="1" ht="6" customHeight="1">
      <c r="A37" s="229"/>
      <c r="B37" s="230"/>
      <c r="C37" s="231"/>
      <c r="D37" s="232"/>
      <c r="E37" s="232"/>
      <c r="F37" s="233"/>
      <c r="G37" s="233"/>
      <c r="H37" s="233"/>
      <c r="I37" s="234"/>
      <c r="J37" s="233"/>
      <c r="K37" s="233"/>
      <c r="L37" s="233"/>
      <c r="M37" s="233"/>
      <c r="N37" s="233"/>
      <c r="O37" s="24"/>
      <c r="P37" s="233"/>
      <c r="Q37" s="191"/>
      <c r="R37" s="233"/>
      <c r="S37" s="233"/>
      <c r="T37" s="233"/>
      <c r="U37" s="47"/>
      <c r="V37" s="47"/>
      <c r="W37" s="233"/>
      <c r="X37" s="24"/>
      <c r="Y37" s="24"/>
      <c r="Z37" s="235"/>
      <c r="AA37" s="288"/>
      <c r="AB37" s="235"/>
      <c r="AC37" s="235"/>
    </row>
    <row r="38" spans="1:29" s="187" customFormat="1" ht="24" customHeight="1">
      <c r="A38" s="283" t="s">
        <v>64</v>
      </c>
      <c r="B38" s="186"/>
      <c r="C38" s="186"/>
      <c r="J38" s="188"/>
      <c r="N38" s="188"/>
      <c r="O38" s="188"/>
      <c r="P38" s="188"/>
      <c r="R38" s="188"/>
      <c r="S38" s="188"/>
      <c r="T38" s="188"/>
      <c r="U38" s="189"/>
      <c r="V38" s="189"/>
      <c r="W38" s="188"/>
      <c r="X38" s="188"/>
      <c r="Y38" s="188"/>
      <c r="AA38" s="288"/>
      <c r="AB38" s="288"/>
      <c r="AC38" s="288"/>
    </row>
    <row r="39" spans="2:29" s="190" customFormat="1" ht="12" customHeight="1">
      <c r="B39" s="190" t="s">
        <v>10</v>
      </c>
      <c r="C39" s="192"/>
      <c r="D39" s="193">
        <v>441.81605894433665</v>
      </c>
      <c r="E39" s="193">
        <v>453.29311723401736</v>
      </c>
      <c r="F39" s="193">
        <v>446.1116197930915</v>
      </c>
      <c r="G39" s="193">
        <v>461.1588018196666</v>
      </c>
      <c r="H39" s="193"/>
      <c r="I39" s="196">
        <v>1802</v>
      </c>
      <c r="J39" s="193"/>
      <c r="K39" s="193">
        <v>463.93327641750125</v>
      </c>
      <c r="L39" s="193">
        <v>485.10251472016796</v>
      </c>
      <c r="M39" s="193">
        <v>474.6209863738782</v>
      </c>
      <c r="N39" s="193">
        <v>505.3101811168695</v>
      </c>
      <c r="O39" s="195"/>
      <c r="P39" s="193">
        <v>1929</v>
      </c>
      <c r="Q39" s="192"/>
      <c r="R39" s="196">
        <v>499.12818931407514</v>
      </c>
      <c r="S39" s="196">
        <v>518.7430664371182</v>
      </c>
      <c r="T39" s="196">
        <v>537.0007750135019</v>
      </c>
      <c r="U39" s="197">
        <v>563.1279692353048</v>
      </c>
      <c r="V39" s="198"/>
      <c r="W39" s="198">
        <v>2118</v>
      </c>
      <c r="X39" s="199"/>
      <c r="Y39" s="199">
        <v>0.11442039024553725</v>
      </c>
      <c r="Z39" s="33"/>
      <c r="AA39" s="288"/>
      <c r="AB39" s="288"/>
      <c r="AC39" s="288"/>
    </row>
    <row r="40" spans="1:29" s="191" customFormat="1" ht="12" customHeight="1">
      <c r="A40" s="190"/>
      <c r="B40" s="191" t="s">
        <v>11</v>
      </c>
      <c r="C40" s="200"/>
      <c r="D40" s="201">
        <v>-219.42437</v>
      </c>
      <c r="E40" s="201">
        <v>-219.73027000000002</v>
      </c>
      <c r="F40" s="201">
        <v>-216.55876999999995</v>
      </c>
      <c r="G40" s="201">
        <v>-239.00446000000008</v>
      </c>
      <c r="H40" s="201"/>
      <c r="I40" s="196">
        <v>-895</v>
      </c>
      <c r="J40" s="201"/>
      <c r="K40" s="201">
        <v>-234.96451</v>
      </c>
      <c r="L40" s="201">
        <v>-236.8834</v>
      </c>
      <c r="M40" s="201">
        <v>-231.67372999999995</v>
      </c>
      <c r="N40" s="201">
        <v>-254.30269000000015</v>
      </c>
      <c r="O40" s="202"/>
      <c r="P40" s="193">
        <v>-958</v>
      </c>
      <c r="Q40" s="200"/>
      <c r="R40" s="203">
        <v>-240.2154</v>
      </c>
      <c r="S40" s="203">
        <v>-244.69398000000007</v>
      </c>
      <c r="T40" s="203">
        <v>-245.4340999999999</v>
      </c>
      <c r="U40" s="197">
        <v>-254.65652000000006</v>
      </c>
      <c r="V40" s="198"/>
      <c r="W40" s="198">
        <v>-985</v>
      </c>
      <c r="X40" s="204"/>
      <c r="Y40" s="205">
        <v>0.0013913734062345248</v>
      </c>
      <c r="Z40" s="32"/>
      <c r="AA40" s="288"/>
      <c r="AB40" s="288"/>
      <c r="AC40" s="288"/>
    </row>
    <row r="41" spans="2:29" s="206" customFormat="1" ht="12" customHeight="1">
      <c r="B41" s="191" t="s">
        <v>12</v>
      </c>
      <c r="C41" s="207"/>
      <c r="D41" s="201">
        <v>222.39168894433664</v>
      </c>
      <c r="E41" s="201">
        <v>233.56284723401734</v>
      </c>
      <c r="F41" s="201">
        <v>229.55284979309155</v>
      </c>
      <c r="G41" s="201">
        <v>222.15434181966654</v>
      </c>
      <c r="H41" s="201"/>
      <c r="I41" s="196">
        <v>908</v>
      </c>
      <c r="J41" s="201"/>
      <c r="K41" s="201">
        <v>228.96876641750126</v>
      </c>
      <c r="L41" s="201">
        <v>248.21911472016797</v>
      </c>
      <c r="M41" s="201">
        <v>242.94725637387828</v>
      </c>
      <c r="N41" s="201">
        <v>251.00749111686935</v>
      </c>
      <c r="O41" s="202"/>
      <c r="P41" s="193">
        <v>971</v>
      </c>
      <c r="Q41" s="200"/>
      <c r="R41" s="203">
        <v>258.91278931407516</v>
      </c>
      <c r="S41" s="203">
        <v>274.0490864371181</v>
      </c>
      <c r="T41" s="203">
        <v>291.566675013502</v>
      </c>
      <c r="U41" s="197">
        <v>308.47144923530476</v>
      </c>
      <c r="V41" s="198"/>
      <c r="W41" s="198">
        <v>1133</v>
      </c>
      <c r="X41" s="205"/>
      <c r="Y41" s="205">
        <v>0.22893323965251752</v>
      </c>
      <c r="Z41" s="84"/>
      <c r="AA41" s="288"/>
      <c r="AB41" s="288"/>
      <c r="AC41" s="288"/>
    </row>
    <row r="42" spans="2:29" s="206" customFormat="1" ht="12" customHeight="1">
      <c r="B42" s="191" t="s">
        <v>13</v>
      </c>
      <c r="C42" s="207"/>
      <c r="D42" s="201">
        <v>-27.14883</v>
      </c>
      <c r="E42" s="201">
        <v>-30.466849999999997</v>
      </c>
      <c r="F42" s="201">
        <v>-25.928989999999995</v>
      </c>
      <c r="G42" s="201">
        <v>-33.445230000000016</v>
      </c>
      <c r="H42" s="201"/>
      <c r="I42" s="196">
        <v>-117</v>
      </c>
      <c r="J42" s="201"/>
      <c r="K42" s="201">
        <v>-25.8712</v>
      </c>
      <c r="L42" s="201">
        <v>-26.202999999999985</v>
      </c>
      <c r="M42" s="201">
        <v>-32.040040000000026</v>
      </c>
      <c r="N42" s="201">
        <v>-41.2696</v>
      </c>
      <c r="O42" s="202"/>
      <c r="P42" s="193">
        <v>-125</v>
      </c>
      <c r="Q42" s="200"/>
      <c r="R42" s="203">
        <v>-29.79198999999999</v>
      </c>
      <c r="S42" s="203">
        <v>-30.526830000000015</v>
      </c>
      <c r="T42" s="203">
        <v>-31.761259999999986</v>
      </c>
      <c r="U42" s="197">
        <v>-30.91992000000001</v>
      </c>
      <c r="V42" s="198"/>
      <c r="W42" s="198">
        <v>-123</v>
      </c>
      <c r="X42" s="204"/>
      <c r="Y42" s="205">
        <v>-0.25078217380347734</v>
      </c>
      <c r="Z42" s="32"/>
      <c r="AA42" s="288"/>
      <c r="AB42" s="288"/>
      <c r="AC42" s="288"/>
    </row>
    <row r="43" spans="1:29" s="206" customFormat="1" ht="12" customHeight="1">
      <c r="A43" s="208"/>
      <c r="B43" s="191" t="s">
        <v>14</v>
      </c>
      <c r="C43" s="207"/>
      <c r="D43" s="201">
        <v>195.24285894433663</v>
      </c>
      <c r="E43" s="201">
        <v>203.09599723401735</v>
      </c>
      <c r="F43" s="201">
        <v>203.62385979309155</v>
      </c>
      <c r="G43" s="201">
        <v>188.70911181966653</v>
      </c>
      <c r="H43" s="201"/>
      <c r="I43" s="196">
        <v>791</v>
      </c>
      <c r="J43" s="201"/>
      <c r="K43" s="201">
        <v>203.09756641750124</v>
      </c>
      <c r="L43" s="201">
        <v>222.016114720168</v>
      </c>
      <c r="M43" s="201">
        <v>210.90721637387824</v>
      </c>
      <c r="N43" s="201">
        <v>209.73789111686935</v>
      </c>
      <c r="O43" s="202"/>
      <c r="P43" s="193">
        <v>846</v>
      </c>
      <c r="Q43" s="200"/>
      <c r="R43" s="203">
        <v>229.12079931407516</v>
      </c>
      <c r="S43" s="203">
        <v>243.52225643711807</v>
      </c>
      <c r="T43" s="203">
        <v>259.805415013502</v>
      </c>
      <c r="U43" s="197">
        <v>277.55152923530477</v>
      </c>
      <c r="V43" s="198"/>
      <c r="W43" s="198">
        <v>1010</v>
      </c>
      <c r="X43" s="205"/>
      <c r="Y43" s="205">
        <v>0.32332564114821083</v>
      </c>
      <c r="Z43" s="84"/>
      <c r="AA43" s="288"/>
      <c r="AB43" s="288"/>
      <c r="AC43" s="288"/>
    </row>
    <row r="44" spans="1:29" s="206" customFormat="1" ht="12">
      <c r="A44" s="208"/>
      <c r="B44" s="209" t="s">
        <v>15</v>
      </c>
      <c r="C44" s="207"/>
      <c r="D44" s="201">
        <v>-1.68591</v>
      </c>
      <c r="E44" s="201">
        <v>-0.18782000000000001</v>
      </c>
      <c r="F44" s="201">
        <v>-2.7658199999999997</v>
      </c>
      <c r="G44" s="201">
        <v>0.08919000000000002</v>
      </c>
      <c r="H44" s="201"/>
      <c r="I44" s="196">
        <v>-5</v>
      </c>
      <c r="J44" s="201"/>
      <c r="K44" s="201">
        <v>0.04207</v>
      </c>
      <c r="L44" s="201">
        <v>-1.34006</v>
      </c>
      <c r="M44" s="201">
        <v>-1.3942999999999999</v>
      </c>
      <c r="N44" s="201">
        <v>-9.05099</v>
      </c>
      <c r="O44" s="202"/>
      <c r="P44" s="193">
        <v>-12</v>
      </c>
      <c r="Q44" s="200"/>
      <c r="R44" s="203">
        <v>0.023939999999999996</v>
      </c>
      <c r="S44" s="203">
        <v>-0.85976</v>
      </c>
      <c r="T44" s="203">
        <v>0.01173000000000002</v>
      </c>
      <c r="U44" s="197">
        <v>-0.17591</v>
      </c>
      <c r="V44" s="198"/>
      <c r="W44" s="198">
        <v>-1</v>
      </c>
      <c r="X44" s="205"/>
      <c r="Y44" s="205">
        <v>0.9805645570263585</v>
      </c>
      <c r="Z44" s="210"/>
      <c r="AA44" s="288"/>
      <c r="AB44" s="288"/>
      <c r="AC44" s="288"/>
    </row>
    <row r="45" spans="1:29" s="214" customFormat="1" ht="24" customHeight="1">
      <c r="A45" s="211"/>
      <c r="B45" s="209" t="s">
        <v>16</v>
      </c>
      <c r="C45" s="212"/>
      <c r="D45" s="201">
        <v>5.284</v>
      </c>
      <c r="E45" s="201">
        <v>4.951</v>
      </c>
      <c r="F45" s="201">
        <v>7.161</v>
      </c>
      <c r="G45" s="201">
        <v>10.621000000000002</v>
      </c>
      <c r="H45" s="201"/>
      <c r="I45" s="196">
        <v>28</v>
      </c>
      <c r="J45" s="201"/>
      <c r="K45" s="201">
        <v>10.25</v>
      </c>
      <c r="L45" s="201">
        <v>3.019999999999999</v>
      </c>
      <c r="M45" s="201">
        <v>10.200999999999999</v>
      </c>
      <c r="N45" s="201">
        <v>14.820000000000004</v>
      </c>
      <c r="O45" s="202"/>
      <c r="P45" s="193">
        <v>38</v>
      </c>
      <c r="Q45" s="200"/>
      <c r="R45" s="203">
        <v>6.452</v>
      </c>
      <c r="S45" s="203">
        <v>4.946000000000001</v>
      </c>
      <c r="T45" s="203">
        <v>3.3219999999999996</v>
      </c>
      <c r="U45" s="197">
        <v>10.280000000000001</v>
      </c>
      <c r="V45" s="198"/>
      <c r="W45" s="198">
        <v>25</v>
      </c>
      <c r="X45" s="205"/>
      <c r="Y45" s="205">
        <v>-0.30634278002699067</v>
      </c>
      <c r="Z45" s="213"/>
      <c r="AA45" s="288"/>
      <c r="AB45" s="288"/>
      <c r="AC45" s="288"/>
    </row>
    <row r="46" spans="1:29" s="206" customFormat="1" ht="12" customHeight="1">
      <c r="A46" s="208"/>
      <c r="B46" s="191" t="s">
        <v>17</v>
      </c>
      <c r="C46" s="207"/>
      <c r="D46" s="201">
        <v>0</v>
      </c>
      <c r="E46" s="201">
        <v>0</v>
      </c>
      <c r="F46" s="201">
        <v>0</v>
      </c>
      <c r="G46" s="201">
        <v>0</v>
      </c>
      <c r="H46" s="201"/>
      <c r="I46" s="196">
        <v>0</v>
      </c>
      <c r="J46" s="201"/>
      <c r="K46" s="201">
        <v>0</v>
      </c>
      <c r="L46" s="201">
        <v>0</v>
      </c>
      <c r="M46" s="201">
        <v>0</v>
      </c>
      <c r="N46" s="201">
        <v>0</v>
      </c>
      <c r="O46" s="202"/>
      <c r="P46" s="193">
        <v>0</v>
      </c>
      <c r="Q46" s="200"/>
      <c r="R46" s="203">
        <v>0</v>
      </c>
      <c r="S46" s="203">
        <v>0</v>
      </c>
      <c r="T46" s="203">
        <v>0</v>
      </c>
      <c r="U46" s="197">
        <v>0</v>
      </c>
      <c r="V46" s="198"/>
      <c r="W46" s="198">
        <v>0</v>
      </c>
      <c r="X46" s="205"/>
      <c r="Y46" s="92" t="s">
        <v>35</v>
      </c>
      <c r="Z46" s="32"/>
      <c r="AA46" s="288"/>
      <c r="AB46" s="288"/>
      <c r="AC46" s="288"/>
    </row>
    <row r="47" spans="1:29" s="206" customFormat="1" ht="12" customHeight="1">
      <c r="A47" s="208"/>
      <c r="B47" s="191" t="s">
        <v>18</v>
      </c>
      <c r="C47" s="207"/>
      <c r="D47" s="201">
        <v>-61.43022366218773</v>
      </c>
      <c r="E47" s="201">
        <v>-63.8823367148855</v>
      </c>
      <c r="F47" s="201">
        <v>-63.75957273378933</v>
      </c>
      <c r="G47" s="201">
        <v>-59.92688658229335</v>
      </c>
      <c r="H47" s="201"/>
      <c r="I47" s="196">
        <v>-249</v>
      </c>
      <c r="J47" s="201"/>
      <c r="K47" s="201">
        <v>-63.374633653600384</v>
      </c>
      <c r="L47" s="201">
        <v>-69.9573375104538</v>
      </c>
      <c r="M47" s="201">
        <v>-66.50613323964103</v>
      </c>
      <c r="N47" s="201">
        <v>-63.68080835739819</v>
      </c>
      <c r="O47" s="202"/>
      <c r="P47" s="193">
        <v>-264</v>
      </c>
      <c r="Q47" s="200"/>
      <c r="R47" s="203">
        <v>-73.00031658050406</v>
      </c>
      <c r="S47" s="203">
        <v>-77.32499885987784</v>
      </c>
      <c r="T47" s="203">
        <v>-82.81548640432062</v>
      </c>
      <c r="U47" s="197">
        <v>-86.85919815529749</v>
      </c>
      <c r="V47" s="198"/>
      <c r="W47" s="198">
        <v>-320</v>
      </c>
      <c r="X47" s="204"/>
      <c r="Y47" s="205">
        <v>0.3639776314994991</v>
      </c>
      <c r="Z47" s="84"/>
      <c r="AA47" s="288"/>
      <c r="AB47" s="288"/>
      <c r="AC47" s="288"/>
    </row>
    <row r="48" spans="1:29" s="206" customFormat="1" ht="12">
      <c r="A48" s="208"/>
      <c r="B48" s="187" t="s">
        <v>19</v>
      </c>
      <c r="C48" s="207"/>
      <c r="D48" s="201">
        <v>137.4107252821489</v>
      </c>
      <c r="E48" s="201">
        <v>143.97684051913185</v>
      </c>
      <c r="F48" s="201">
        <v>144.25946705930224</v>
      </c>
      <c r="G48" s="201">
        <v>139.4924152373732</v>
      </c>
      <c r="H48" s="201"/>
      <c r="I48" s="196">
        <v>565</v>
      </c>
      <c r="J48" s="201"/>
      <c r="K48" s="201">
        <v>150.01500276390084</v>
      </c>
      <c r="L48" s="201">
        <v>153.7387172097142</v>
      </c>
      <c r="M48" s="201">
        <v>153.20778313423722</v>
      </c>
      <c r="N48" s="201">
        <v>151.82609275947112</v>
      </c>
      <c r="O48" s="202"/>
      <c r="P48" s="193">
        <v>609</v>
      </c>
      <c r="Q48" s="200"/>
      <c r="R48" s="203">
        <v>162.5964227335711</v>
      </c>
      <c r="S48" s="203">
        <v>170.28349757724024</v>
      </c>
      <c r="T48" s="203">
        <v>180.3236586091814</v>
      </c>
      <c r="U48" s="197">
        <v>200.79642108000732</v>
      </c>
      <c r="V48" s="198"/>
      <c r="W48" s="198">
        <v>714</v>
      </c>
      <c r="X48" s="205"/>
      <c r="Y48" s="205">
        <v>0.32254224178789165</v>
      </c>
      <c r="Z48" s="213"/>
      <c r="AA48" s="288"/>
      <c r="AB48" s="288"/>
      <c r="AC48" s="288"/>
    </row>
    <row r="49" spans="1:29" s="206" customFormat="1" ht="12">
      <c r="A49" s="208"/>
      <c r="B49" s="215" t="s">
        <v>20</v>
      </c>
      <c r="C49" s="207"/>
      <c r="D49" s="216">
        <v>1.1386418041293245</v>
      </c>
      <c r="E49" s="216">
        <v>2.1747990691043535</v>
      </c>
      <c r="F49" s="216">
        <v>0.8121674063220432</v>
      </c>
      <c r="G49" s="216">
        <v>1.1521757499377476</v>
      </c>
      <c r="H49" s="216"/>
      <c r="I49" s="237">
        <v>5</v>
      </c>
      <c r="J49" s="216"/>
      <c r="K49" s="216">
        <v>1.4008302354848956</v>
      </c>
      <c r="L49" s="216">
        <v>1.4858412638684841</v>
      </c>
      <c r="M49" s="216">
        <v>1.2787043131985587</v>
      </c>
      <c r="N49" s="216">
        <v>1.660917621560628</v>
      </c>
      <c r="O49" s="217"/>
      <c r="P49" s="218">
        <v>6</v>
      </c>
      <c r="Q49" s="207"/>
      <c r="R49" s="219">
        <v>1.7128351051122253</v>
      </c>
      <c r="S49" s="219">
        <v>1.6561719325466009</v>
      </c>
      <c r="T49" s="219">
        <v>1.6116675696803808</v>
      </c>
      <c r="U49" s="220">
        <v>2.019325392660793</v>
      </c>
      <c r="V49" s="221"/>
      <c r="W49" s="221">
        <v>7</v>
      </c>
      <c r="X49" s="222"/>
      <c r="Y49" s="222">
        <v>0.2157890111150718</v>
      </c>
      <c r="Z49" s="84"/>
      <c r="AA49" s="288"/>
      <c r="AB49" s="288"/>
      <c r="AC49" s="288"/>
    </row>
    <row r="50" spans="2:29" s="208" customFormat="1" ht="12" customHeight="1">
      <c r="B50" s="190" t="s">
        <v>21</v>
      </c>
      <c r="C50" s="192"/>
      <c r="D50" s="193">
        <v>136.27208347801957</v>
      </c>
      <c r="E50" s="193">
        <v>141.8020414500275</v>
      </c>
      <c r="F50" s="193">
        <v>143.4472996529802</v>
      </c>
      <c r="G50" s="196">
        <v>138.34023948743544</v>
      </c>
      <c r="H50" s="196"/>
      <c r="I50" s="196">
        <v>560</v>
      </c>
      <c r="J50" s="193"/>
      <c r="K50" s="193">
        <v>148.61417252841593</v>
      </c>
      <c r="L50" s="193">
        <v>152.25287594584572</v>
      </c>
      <c r="M50" s="193">
        <v>151.92907882103867</v>
      </c>
      <c r="N50" s="196">
        <v>150.1651751379105</v>
      </c>
      <c r="O50" s="195"/>
      <c r="P50" s="196">
        <v>603</v>
      </c>
      <c r="Q50" s="192"/>
      <c r="R50" s="196">
        <v>160.88358762845888</v>
      </c>
      <c r="S50" s="196">
        <v>168.62732564469363</v>
      </c>
      <c r="T50" s="196">
        <v>178.71199103950102</v>
      </c>
      <c r="U50" s="197">
        <v>198.77709568734653</v>
      </c>
      <c r="V50" s="198"/>
      <c r="W50" s="198">
        <v>707</v>
      </c>
      <c r="X50" s="199"/>
      <c r="Y50" s="199">
        <v>0.3237229970583475</v>
      </c>
      <c r="Z50" s="33"/>
      <c r="AA50" s="288"/>
      <c r="AB50" s="33"/>
      <c r="AC50" s="33"/>
    </row>
    <row r="51" spans="1:29" s="191" customFormat="1" ht="12" customHeight="1">
      <c r="A51" s="190"/>
      <c r="B51" s="191" t="s">
        <v>25</v>
      </c>
      <c r="C51" s="200"/>
      <c r="D51" s="201">
        <v>3615.4590659267046</v>
      </c>
      <c r="E51" s="201">
        <v>3700.4483573804237</v>
      </c>
      <c r="F51" s="201">
        <v>3764.5847027032787</v>
      </c>
      <c r="G51" s="201">
        <v>3842.2772301631326</v>
      </c>
      <c r="H51" s="201"/>
      <c r="I51" s="196">
        <v>3731</v>
      </c>
      <c r="J51" s="201"/>
      <c r="K51" s="201">
        <v>3593.066824549805</v>
      </c>
      <c r="L51" s="201">
        <v>3586.7666062962617</v>
      </c>
      <c r="M51" s="201">
        <v>3595.094068547466</v>
      </c>
      <c r="N51" s="201">
        <v>3585.0696867878114</v>
      </c>
      <c r="O51" s="202"/>
      <c r="P51" s="193">
        <v>3590</v>
      </c>
      <c r="Q51" s="200"/>
      <c r="R51" s="203">
        <v>3626.565811473445</v>
      </c>
      <c r="S51" s="203">
        <v>3643.561635176545</v>
      </c>
      <c r="T51" s="203">
        <v>3643.5646122548724</v>
      </c>
      <c r="U51" s="197">
        <v>3625.2510692912006</v>
      </c>
      <c r="V51" s="198"/>
      <c r="W51" s="198">
        <v>3634</v>
      </c>
      <c r="X51" s="202"/>
      <c r="Y51" s="205">
        <v>0.01120797809076657</v>
      </c>
      <c r="Z51" s="32"/>
      <c r="AA51" s="288"/>
      <c r="AB51" s="32"/>
      <c r="AC51" s="32"/>
    </row>
    <row r="52" spans="1:29" s="37" customFormat="1" ht="12" customHeight="1">
      <c r="A52" s="31"/>
      <c r="B52" s="24" t="s">
        <v>26</v>
      </c>
      <c r="D52" s="223">
        <v>0.4966</v>
      </c>
      <c r="E52" s="223">
        <v>0.4847</v>
      </c>
      <c r="F52" s="223">
        <v>0.4854</v>
      </c>
      <c r="G52" s="223">
        <v>0.5183</v>
      </c>
      <c r="H52" s="223"/>
      <c r="I52" s="225">
        <v>0.4964</v>
      </c>
      <c r="J52" s="223"/>
      <c r="K52" s="223">
        <v>0.5065</v>
      </c>
      <c r="L52" s="223">
        <v>0.4883</v>
      </c>
      <c r="M52" s="223">
        <v>0.4881</v>
      </c>
      <c r="N52" s="223">
        <v>0.5033</v>
      </c>
      <c r="O52" s="202"/>
      <c r="P52" s="225">
        <v>0.4965</v>
      </c>
      <c r="Q52" s="200"/>
      <c r="R52" s="223">
        <v>0.4813</v>
      </c>
      <c r="S52" s="226">
        <v>0.4717</v>
      </c>
      <c r="T52" s="226">
        <v>0.457</v>
      </c>
      <c r="U52" s="227">
        <v>0.4522</v>
      </c>
      <c r="V52" s="228"/>
      <c r="W52" s="238">
        <v>0.4561</v>
      </c>
      <c r="X52" s="202"/>
      <c r="Y52" s="202"/>
      <c r="AA52" s="288"/>
      <c r="AB52" s="24"/>
      <c r="AC52" s="24"/>
    </row>
    <row r="53" spans="1:29" s="37" customFormat="1" ht="12" customHeight="1">
      <c r="A53" s="31"/>
      <c r="B53" s="24"/>
      <c r="D53" s="223"/>
      <c r="E53" s="223"/>
      <c r="F53" s="223"/>
      <c r="G53" s="223"/>
      <c r="H53" s="223"/>
      <c r="I53" s="225"/>
      <c r="J53" s="223"/>
      <c r="K53" s="223"/>
      <c r="L53" s="223"/>
      <c r="M53" s="223"/>
      <c r="N53" s="223"/>
      <c r="O53" s="202"/>
      <c r="P53" s="225"/>
      <c r="Q53" s="200"/>
      <c r="R53" s="223"/>
      <c r="S53" s="226"/>
      <c r="T53" s="226"/>
      <c r="U53" s="239"/>
      <c r="V53" s="228"/>
      <c r="W53" s="238"/>
      <c r="X53" s="202"/>
      <c r="Y53" s="202"/>
      <c r="AA53" s="288"/>
      <c r="AB53" s="24"/>
      <c r="AC53" s="24"/>
    </row>
    <row r="54" spans="1:29" s="37" customFormat="1" ht="12" customHeight="1">
      <c r="A54" s="31"/>
      <c r="B54" s="24"/>
      <c r="D54" s="223"/>
      <c r="E54" s="223"/>
      <c r="F54" s="223"/>
      <c r="G54" s="223"/>
      <c r="H54" s="223"/>
      <c r="I54" s="225"/>
      <c r="J54" s="223"/>
      <c r="K54" s="223"/>
      <c r="L54" s="223"/>
      <c r="M54" s="223"/>
      <c r="N54" s="223"/>
      <c r="O54" s="202"/>
      <c r="P54" s="225"/>
      <c r="Q54" s="200"/>
      <c r="R54" s="223"/>
      <c r="S54" s="226"/>
      <c r="T54" s="226"/>
      <c r="U54" s="239"/>
      <c r="V54" s="228"/>
      <c r="W54" s="238"/>
      <c r="X54" s="202"/>
      <c r="Y54" s="202"/>
      <c r="AA54" s="288"/>
      <c r="AB54" s="24"/>
      <c r="AC54" s="24"/>
    </row>
    <row r="55" spans="1:29" s="37" customFormat="1" ht="12" customHeight="1" thickBot="1">
      <c r="A55" s="31"/>
      <c r="B55" s="24"/>
      <c r="D55" s="223"/>
      <c r="E55" s="223"/>
      <c r="F55" s="223"/>
      <c r="G55" s="223"/>
      <c r="H55" s="223"/>
      <c r="I55" s="225"/>
      <c r="J55" s="223"/>
      <c r="K55" s="223"/>
      <c r="L55" s="223"/>
      <c r="M55" s="223"/>
      <c r="N55" s="223"/>
      <c r="O55" s="202"/>
      <c r="P55" s="225"/>
      <c r="Q55" s="200"/>
      <c r="R55" s="223"/>
      <c r="S55" s="226"/>
      <c r="T55" s="226"/>
      <c r="U55" s="239"/>
      <c r="V55" s="228"/>
      <c r="W55" s="238"/>
      <c r="X55" s="202"/>
      <c r="Y55" s="202"/>
      <c r="AA55" s="288"/>
      <c r="AB55" s="24"/>
      <c r="AC55" s="24"/>
    </row>
    <row r="56" spans="1:29" s="77" customFormat="1" ht="13.5" thickBot="1">
      <c r="A56" s="179"/>
      <c r="B56" s="168" t="s">
        <v>2</v>
      </c>
      <c r="C56" s="179"/>
      <c r="D56" s="5" t="s">
        <v>3</v>
      </c>
      <c r="E56" s="5" t="s">
        <v>4</v>
      </c>
      <c r="F56" s="5" t="s">
        <v>5</v>
      </c>
      <c r="G56" s="5" t="s">
        <v>6</v>
      </c>
      <c r="H56" s="5"/>
      <c r="I56" s="5">
        <v>2011</v>
      </c>
      <c r="J56" s="5"/>
      <c r="K56" s="5" t="s">
        <v>7</v>
      </c>
      <c r="L56" s="5" t="s">
        <v>8</v>
      </c>
      <c r="M56" s="5" t="s">
        <v>29</v>
      </c>
      <c r="N56" s="5" t="s">
        <v>32</v>
      </c>
      <c r="O56" s="5"/>
      <c r="P56" s="5">
        <v>2012</v>
      </c>
      <c r="Q56" s="5"/>
      <c r="R56" s="5" t="s">
        <v>33</v>
      </c>
      <c r="S56" s="5" t="s">
        <v>36</v>
      </c>
      <c r="T56" s="5" t="s">
        <v>38</v>
      </c>
      <c r="U56" s="6" t="s">
        <v>40</v>
      </c>
      <c r="V56" s="5"/>
      <c r="W56" s="5">
        <v>2013</v>
      </c>
      <c r="X56"/>
      <c r="Y56" s="7" t="s">
        <v>41</v>
      </c>
      <c r="AA56" s="288"/>
      <c r="AB56" s="24"/>
      <c r="AC56" s="24"/>
    </row>
    <row r="57" spans="1:29" s="37" customFormat="1" ht="12" customHeight="1">
      <c r="A57" s="31"/>
      <c r="B57" s="24"/>
      <c r="D57" s="223"/>
      <c r="E57" s="223"/>
      <c r="F57" s="223"/>
      <c r="G57" s="223"/>
      <c r="H57" s="223"/>
      <c r="I57" s="225"/>
      <c r="J57" s="223"/>
      <c r="K57" s="223"/>
      <c r="L57" s="223"/>
      <c r="M57" s="223"/>
      <c r="N57" s="223"/>
      <c r="O57" s="202"/>
      <c r="P57" s="225"/>
      <c r="Q57" s="200"/>
      <c r="R57" s="223"/>
      <c r="S57" s="226"/>
      <c r="T57" s="226"/>
      <c r="U57" s="227"/>
      <c r="V57" s="228"/>
      <c r="W57" s="238"/>
      <c r="X57" s="202"/>
      <c r="Y57" s="202"/>
      <c r="AA57" s="288"/>
      <c r="AB57" s="288"/>
      <c r="AC57" s="288"/>
    </row>
    <row r="58" spans="1:29" s="173" customFormat="1" ht="19.5" customHeight="1">
      <c r="A58" s="284"/>
      <c r="B58" s="285" t="s">
        <v>65</v>
      </c>
      <c r="U58" s="286"/>
      <c r="V58" s="287"/>
      <c r="W58" s="287"/>
      <c r="AA58" s="288"/>
      <c r="AB58" s="288"/>
      <c r="AC58" s="288"/>
    </row>
    <row r="59" spans="2:29" s="85" customFormat="1" ht="12">
      <c r="B59" s="240" t="s">
        <v>10</v>
      </c>
      <c r="D59" s="241">
        <v>296.5647292241665</v>
      </c>
      <c r="E59" s="241">
        <v>300.51938260901727</v>
      </c>
      <c r="F59" s="241">
        <v>296.7090990430916</v>
      </c>
      <c r="G59" s="241">
        <v>308.2904702696665</v>
      </c>
      <c r="H59" s="241"/>
      <c r="I59" s="242">
        <v>1202</v>
      </c>
      <c r="J59" s="241"/>
      <c r="K59" s="241">
        <v>297.08403037000124</v>
      </c>
      <c r="L59" s="241">
        <v>314.95681650016803</v>
      </c>
      <c r="M59" s="241">
        <v>305.7113316488782</v>
      </c>
      <c r="N59" s="241">
        <v>327.30032056811945</v>
      </c>
      <c r="O59" s="243"/>
      <c r="P59" s="241">
        <v>1245</v>
      </c>
      <c r="Q59" s="244"/>
      <c r="R59" s="242">
        <v>316.9309632940752</v>
      </c>
      <c r="S59" s="242">
        <v>333.3911435733682</v>
      </c>
      <c r="T59" s="242">
        <v>349.71638406823314</v>
      </c>
      <c r="U59" s="245">
        <v>367.9615090643235</v>
      </c>
      <c r="V59" s="246"/>
      <c r="W59" s="246">
        <v>1368</v>
      </c>
      <c r="X59" s="247"/>
      <c r="Y59" s="199">
        <v>0.12423204604757304</v>
      </c>
      <c r="AA59" s="288"/>
      <c r="AB59" s="288"/>
      <c r="AC59" s="288"/>
    </row>
    <row r="60" spans="1:29" s="8" customFormat="1" ht="12">
      <c r="A60" s="85"/>
      <c r="B60" s="248" t="s">
        <v>11</v>
      </c>
      <c r="D60" s="249">
        <v>-162.74764</v>
      </c>
      <c r="E60" s="249">
        <v>-163.08139</v>
      </c>
      <c r="F60" s="249">
        <v>-159.91692999999998</v>
      </c>
      <c r="G60" s="249">
        <v>-176.09862000000007</v>
      </c>
      <c r="H60" s="249"/>
      <c r="I60" s="242">
        <v>-662</v>
      </c>
      <c r="J60" s="249"/>
      <c r="K60" s="249">
        <v>-170.02965</v>
      </c>
      <c r="L60" s="249">
        <v>-173.5109</v>
      </c>
      <c r="M60" s="249">
        <v>-169.07529999999997</v>
      </c>
      <c r="N60" s="249">
        <v>-186.35401000000007</v>
      </c>
      <c r="O60" s="250"/>
      <c r="P60" s="241">
        <v>-699</v>
      </c>
      <c r="Q60" s="251"/>
      <c r="R60" s="252">
        <v>-173.54656999999997</v>
      </c>
      <c r="S60" s="252">
        <v>-175.20147000000006</v>
      </c>
      <c r="T60" s="252">
        <v>-173.9565499999999</v>
      </c>
      <c r="U60" s="245">
        <v>-182.29541000000006</v>
      </c>
      <c r="V60" s="246"/>
      <c r="W60" s="246">
        <v>-705</v>
      </c>
      <c r="X60" s="250"/>
      <c r="Y60" s="205">
        <v>-0.021778978622461684</v>
      </c>
      <c r="AA60" s="288"/>
      <c r="AB60" s="288"/>
      <c r="AC60" s="288"/>
    </row>
    <row r="61" spans="1:29" s="8" customFormat="1" ht="12">
      <c r="A61" s="85"/>
      <c r="B61" s="248" t="s">
        <v>12</v>
      </c>
      <c r="D61" s="249">
        <v>133.81708922416652</v>
      </c>
      <c r="E61" s="249">
        <v>137.43799260901727</v>
      </c>
      <c r="F61" s="249">
        <v>136.79216904309163</v>
      </c>
      <c r="G61" s="249">
        <v>132.19185026966645</v>
      </c>
      <c r="H61" s="249"/>
      <c r="I61" s="242">
        <v>540</v>
      </c>
      <c r="J61" s="249"/>
      <c r="K61" s="249">
        <v>127.05438037000124</v>
      </c>
      <c r="L61" s="249">
        <v>141.44591650016804</v>
      </c>
      <c r="M61" s="249">
        <v>136.6360316488782</v>
      </c>
      <c r="N61" s="249">
        <v>140.94631056811937</v>
      </c>
      <c r="O61" s="250"/>
      <c r="P61" s="241">
        <v>546</v>
      </c>
      <c r="Q61" s="251"/>
      <c r="R61" s="252">
        <v>143.3843932940752</v>
      </c>
      <c r="S61" s="252">
        <v>158.18967357336814</v>
      </c>
      <c r="T61" s="252">
        <v>175.75983406823323</v>
      </c>
      <c r="U61" s="245">
        <v>185.66609906432342</v>
      </c>
      <c r="V61" s="246"/>
      <c r="W61" s="246">
        <v>663</v>
      </c>
      <c r="X61" s="250"/>
      <c r="Y61" s="205">
        <v>0.3172824341123208</v>
      </c>
      <c r="AA61" s="288"/>
      <c r="AB61" s="288"/>
      <c r="AC61" s="288"/>
    </row>
    <row r="62" spans="1:29" s="8" customFormat="1" ht="12">
      <c r="A62" s="85"/>
      <c r="B62" s="248" t="s">
        <v>13</v>
      </c>
      <c r="D62" s="249">
        <v>-27.14483</v>
      </c>
      <c r="E62" s="249">
        <v>-30.407849999999996</v>
      </c>
      <c r="F62" s="249">
        <v>-25.358989999999995</v>
      </c>
      <c r="G62" s="249">
        <v>-33.99623000000002</v>
      </c>
      <c r="H62" s="249"/>
      <c r="I62" s="242">
        <v>-117</v>
      </c>
      <c r="J62" s="249"/>
      <c r="K62" s="249">
        <v>-25.8592</v>
      </c>
      <c r="L62" s="249">
        <v>-26.142999999999986</v>
      </c>
      <c r="M62" s="249">
        <v>-32.095040000000026</v>
      </c>
      <c r="N62" s="249">
        <v>-41.355779999999996</v>
      </c>
      <c r="O62" s="250"/>
      <c r="P62" s="241">
        <v>-125</v>
      </c>
      <c r="Q62" s="251"/>
      <c r="R62" s="252">
        <v>-29.786989999999992</v>
      </c>
      <c r="S62" s="252">
        <v>-30.522830000000013</v>
      </c>
      <c r="T62" s="252">
        <v>-31.788259999999987</v>
      </c>
      <c r="U62" s="245">
        <v>-30.901920000000008</v>
      </c>
      <c r="V62" s="246"/>
      <c r="W62" s="246">
        <v>-123</v>
      </c>
      <c r="X62" s="253"/>
      <c r="Y62" s="205">
        <v>-0.25277869260354874</v>
      </c>
      <c r="AA62" s="288"/>
      <c r="AB62" s="288"/>
      <c r="AC62" s="288"/>
    </row>
    <row r="63" spans="1:29" s="8" customFormat="1" ht="12">
      <c r="A63" s="85"/>
      <c r="B63" s="248" t="s">
        <v>14</v>
      </c>
      <c r="D63" s="249">
        <v>106.67225922416652</v>
      </c>
      <c r="E63" s="249">
        <v>107.03014260901728</v>
      </c>
      <c r="F63" s="249">
        <v>111.43317904309164</v>
      </c>
      <c r="G63" s="249">
        <v>98.19562026966642</v>
      </c>
      <c r="H63" s="249"/>
      <c r="I63" s="242">
        <v>423</v>
      </c>
      <c r="J63" s="249"/>
      <c r="K63" s="249">
        <v>101.19518037000124</v>
      </c>
      <c r="L63" s="249">
        <v>115.30291650016805</v>
      </c>
      <c r="M63" s="249">
        <v>104.54099164887818</v>
      </c>
      <c r="N63" s="249">
        <v>99.59053056811938</v>
      </c>
      <c r="O63" s="250"/>
      <c r="P63" s="241">
        <v>421</v>
      </c>
      <c r="Q63" s="251"/>
      <c r="R63" s="252">
        <v>113.59740329407522</v>
      </c>
      <c r="S63" s="252">
        <v>127.66684357336813</v>
      </c>
      <c r="T63" s="252">
        <v>143.97157406823325</v>
      </c>
      <c r="U63" s="245">
        <v>154.7641790643234</v>
      </c>
      <c r="V63" s="246"/>
      <c r="W63" s="246">
        <v>540</v>
      </c>
      <c r="X63" s="250"/>
      <c r="Y63" s="205">
        <v>0.5540049659487009</v>
      </c>
      <c r="AA63" s="288"/>
      <c r="AB63" s="288"/>
      <c r="AC63" s="288"/>
    </row>
    <row r="64" spans="1:29" s="8" customFormat="1" ht="12">
      <c r="A64" s="85"/>
      <c r="B64" s="254" t="s">
        <v>15</v>
      </c>
      <c r="D64" s="249">
        <v>-1.68691</v>
      </c>
      <c r="E64" s="249">
        <v>0.02811</v>
      </c>
      <c r="F64" s="249">
        <v>-2.77195</v>
      </c>
      <c r="G64" s="249">
        <v>0.10423000000000002</v>
      </c>
      <c r="H64" s="249"/>
      <c r="I64" s="242">
        <v>-4</v>
      </c>
      <c r="J64" s="249"/>
      <c r="K64" s="249">
        <v>0.04207</v>
      </c>
      <c r="L64" s="249">
        <v>-1.34006</v>
      </c>
      <c r="M64" s="249">
        <v>-1.3942999999999999</v>
      </c>
      <c r="N64" s="249">
        <v>-9.04799</v>
      </c>
      <c r="O64" s="250"/>
      <c r="P64" s="241">
        <v>-12</v>
      </c>
      <c r="Q64" s="251"/>
      <c r="R64" s="252">
        <v>0.023939999999999996</v>
      </c>
      <c r="S64" s="252">
        <v>-0.85976</v>
      </c>
      <c r="T64" s="252">
        <v>0.01373000000000002</v>
      </c>
      <c r="U64" s="245">
        <v>-0.17791</v>
      </c>
      <c r="V64" s="246"/>
      <c r="W64" s="246">
        <v>-1</v>
      </c>
      <c r="X64" s="250"/>
      <c r="Y64" s="205">
        <v>0.9803370693380518</v>
      </c>
      <c r="AA64" s="288"/>
      <c r="AB64" s="288"/>
      <c r="AC64" s="288"/>
    </row>
    <row r="65" spans="1:29" s="8" customFormat="1" ht="22.5">
      <c r="A65" s="85"/>
      <c r="B65" s="254" t="s">
        <v>16</v>
      </c>
      <c r="D65" s="249">
        <v>5.284</v>
      </c>
      <c r="E65" s="249">
        <v>4.951</v>
      </c>
      <c r="F65" s="249">
        <v>7.161</v>
      </c>
      <c r="G65" s="249">
        <v>10.621000000000002</v>
      </c>
      <c r="H65" s="249"/>
      <c r="I65" s="242">
        <v>28</v>
      </c>
      <c r="J65" s="249"/>
      <c r="K65" s="249">
        <v>10.25</v>
      </c>
      <c r="L65" s="249">
        <v>3.019999999999999</v>
      </c>
      <c r="M65" s="249">
        <v>10.200999999999999</v>
      </c>
      <c r="N65" s="249">
        <v>14.820000000000004</v>
      </c>
      <c r="O65" s="250"/>
      <c r="P65" s="241">
        <v>38</v>
      </c>
      <c r="Q65" s="251"/>
      <c r="R65" s="252">
        <v>6.452</v>
      </c>
      <c r="S65" s="252">
        <v>4.946000000000001</v>
      </c>
      <c r="T65" s="252">
        <v>3.3219999999999996</v>
      </c>
      <c r="U65" s="245">
        <v>10.280000000000001</v>
      </c>
      <c r="V65" s="246"/>
      <c r="W65" s="246">
        <v>25</v>
      </c>
      <c r="X65" s="250"/>
      <c r="Y65" s="205">
        <v>-0.30634278002699067</v>
      </c>
      <c r="AA65" s="288"/>
      <c r="AB65" s="288"/>
      <c r="AC65" s="288"/>
    </row>
    <row r="66" spans="1:29" s="8" customFormat="1" ht="12.75">
      <c r="A66" s="85"/>
      <c r="B66" s="248" t="s">
        <v>17</v>
      </c>
      <c r="D66" s="249">
        <v>0</v>
      </c>
      <c r="E66" s="249">
        <v>0</v>
      </c>
      <c r="F66" s="249">
        <v>0</v>
      </c>
      <c r="G66" s="249">
        <v>0</v>
      </c>
      <c r="H66" s="249"/>
      <c r="I66" s="242">
        <v>0</v>
      </c>
      <c r="J66" s="249"/>
      <c r="K66" s="249">
        <v>0</v>
      </c>
      <c r="L66" s="249">
        <v>0</v>
      </c>
      <c r="M66" s="249">
        <v>0</v>
      </c>
      <c r="N66" s="249">
        <v>0</v>
      </c>
      <c r="O66" s="250"/>
      <c r="P66" s="241">
        <v>0</v>
      </c>
      <c r="Q66" s="251"/>
      <c r="R66" s="252">
        <v>0</v>
      </c>
      <c r="S66" s="252">
        <v>0</v>
      </c>
      <c r="T66" s="252">
        <v>0</v>
      </c>
      <c r="U66" s="245">
        <v>0</v>
      </c>
      <c r="V66" s="246"/>
      <c r="W66" s="246">
        <v>0</v>
      </c>
      <c r="X66" s="250"/>
      <c r="Y66" s="92" t="s">
        <v>35</v>
      </c>
      <c r="AA66" s="288"/>
      <c r="AB66" s="288"/>
      <c r="AC66" s="288"/>
    </row>
    <row r="67" spans="1:29" s="8" customFormat="1" ht="12">
      <c r="A67" s="85"/>
      <c r="B67" s="248" t="s">
        <v>18</v>
      </c>
      <c r="D67" s="249">
        <v>-33.08731175173328</v>
      </c>
      <c r="E67" s="249">
        <v>-33.210360834885506</v>
      </c>
      <c r="F67" s="249">
        <v>-34.256593293789315</v>
      </c>
      <c r="G67" s="249">
        <v>-30.967382086293355</v>
      </c>
      <c r="H67" s="249"/>
      <c r="I67" s="242">
        <v>-132</v>
      </c>
      <c r="J67" s="249"/>
      <c r="K67" s="249">
        <v>-31.85792011840038</v>
      </c>
      <c r="L67" s="249">
        <v>-35.92311408005381</v>
      </c>
      <c r="M67" s="249">
        <v>-32.46894132764103</v>
      </c>
      <c r="N67" s="249">
        <v>-28.43461298179814</v>
      </c>
      <c r="O67" s="250"/>
      <c r="P67" s="241">
        <v>-129</v>
      </c>
      <c r="Q67" s="251"/>
      <c r="R67" s="252">
        <v>-36.032829854104065</v>
      </c>
      <c r="S67" s="252">
        <v>-40.251266743477835</v>
      </c>
      <c r="T67" s="252">
        <v>-45.74929730183463</v>
      </c>
      <c r="U67" s="245">
        <v>-47.96660610058347</v>
      </c>
      <c r="V67" s="246"/>
      <c r="W67" s="246">
        <v>-170</v>
      </c>
      <c r="X67" s="250"/>
      <c r="Y67" s="205">
        <v>0.6869090545135379</v>
      </c>
      <c r="AA67" s="288"/>
      <c r="AB67" s="288"/>
      <c r="AC67" s="288"/>
    </row>
    <row r="68" spans="1:29" s="8" customFormat="1" ht="12">
      <c r="A68" s="85"/>
      <c r="B68" s="255" t="s">
        <v>19</v>
      </c>
      <c r="D68" s="249">
        <v>77.18203747243325</v>
      </c>
      <c r="E68" s="249">
        <v>78.79889177413176</v>
      </c>
      <c r="F68" s="249">
        <v>81.56563574930232</v>
      </c>
      <c r="G68" s="249">
        <v>77.95346818337308</v>
      </c>
      <c r="H68" s="249"/>
      <c r="I68" s="242">
        <v>316</v>
      </c>
      <c r="J68" s="249"/>
      <c r="K68" s="249">
        <v>79.62933025160086</v>
      </c>
      <c r="L68" s="249">
        <v>81.05974242011425</v>
      </c>
      <c r="M68" s="249">
        <v>80.87875032123713</v>
      </c>
      <c r="N68" s="249">
        <v>76.92792758632125</v>
      </c>
      <c r="O68" s="250"/>
      <c r="P68" s="241">
        <v>318</v>
      </c>
      <c r="Q68" s="251"/>
      <c r="R68" s="252">
        <v>84.04051343997115</v>
      </c>
      <c r="S68" s="252">
        <v>91.50181682989032</v>
      </c>
      <c r="T68" s="252">
        <v>101.55800676639863</v>
      </c>
      <c r="U68" s="245">
        <v>116.89966296373993</v>
      </c>
      <c r="V68" s="246"/>
      <c r="W68" s="246">
        <v>394</v>
      </c>
      <c r="X68" s="250"/>
      <c r="Y68" s="205">
        <v>0.5195997946593086</v>
      </c>
      <c r="AA68" s="288"/>
      <c r="AB68" s="288"/>
      <c r="AC68" s="288"/>
    </row>
    <row r="69" spans="1:29" s="77" customFormat="1" ht="12">
      <c r="A69" s="183"/>
      <c r="B69" s="256" t="s">
        <v>20</v>
      </c>
      <c r="D69" s="257">
        <v>0.8779294431475745</v>
      </c>
      <c r="E69" s="257">
        <v>1.9031354949962038</v>
      </c>
      <c r="F69" s="257">
        <v>0.43097536010109316</v>
      </c>
      <c r="G69" s="257">
        <v>0.8387114687807976</v>
      </c>
      <c r="H69" s="257"/>
      <c r="I69" s="258">
        <v>4</v>
      </c>
      <c r="J69" s="257"/>
      <c r="K69" s="257">
        <v>0.970438916096193</v>
      </c>
      <c r="L69" s="257">
        <v>1.069726874291504</v>
      </c>
      <c r="M69" s="257">
        <v>0.898200521152634</v>
      </c>
      <c r="N69" s="257">
        <v>1.343157321312383</v>
      </c>
      <c r="O69" s="259"/>
      <c r="P69" s="260">
        <v>4</v>
      </c>
      <c r="Q69" s="261"/>
      <c r="R69" s="262">
        <v>1.3127009734908752</v>
      </c>
      <c r="S69" s="262">
        <v>1.2722300628240009</v>
      </c>
      <c r="T69" s="262">
        <v>1.1946489156635558</v>
      </c>
      <c r="U69" s="263">
        <v>1.2204200480215681</v>
      </c>
      <c r="V69" s="264"/>
      <c r="W69" s="264">
        <v>5</v>
      </c>
      <c r="X69" s="259"/>
      <c r="Y69" s="222">
        <v>-0.09137967038059981</v>
      </c>
      <c r="AA69" s="288"/>
      <c r="AB69" s="24"/>
      <c r="AC69" s="24"/>
    </row>
    <row r="70" spans="2:29" s="85" customFormat="1" ht="12">
      <c r="B70" s="240" t="s">
        <v>21</v>
      </c>
      <c r="D70" s="241">
        <v>76.30410802928567</v>
      </c>
      <c r="E70" s="241">
        <v>76.89575627913555</v>
      </c>
      <c r="F70" s="241">
        <v>81.13466038920123</v>
      </c>
      <c r="G70" s="242">
        <v>77.11475671459227</v>
      </c>
      <c r="H70" s="242"/>
      <c r="I70" s="242">
        <v>311</v>
      </c>
      <c r="J70" s="241"/>
      <c r="K70" s="241">
        <v>78.65889133550466</v>
      </c>
      <c r="L70" s="241">
        <v>79.99001554582274</v>
      </c>
      <c r="M70" s="241">
        <v>79.9805498000845</v>
      </c>
      <c r="N70" s="242">
        <v>75.58477026500886</v>
      </c>
      <c r="O70" s="243"/>
      <c r="P70" s="242">
        <v>314</v>
      </c>
      <c r="Q70" s="244"/>
      <c r="R70" s="242">
        <v>82.72781246648027</v>
      </c>
      <c r="S70" s="242">
        <v>90.22958676706631</v>
      </c>
      <c r="T70" s="242">
        <v>100.36335785073508</v>
      </c>
      <c r="U70" s="245">
        <v>115.67924291571836</v>
      </c>
      <c r="V70" s="246"/>
      <c r="W70" s="246">
        <v>389</v>
      </c>
      <c r="X70" s="243"/>
      <c r="Y70" s="199">
        <v>0.5304570287127115</v>
      </c>
      <c r="AA70" s="288"/>
      <c r="AB70" s="31"/>
      <c r="AC70" s="31"/>
    </row>
    <row r="71" spans="1:29" s="8" customFormat="1" ht="12">
      <c r="A71" s="85"/>
      <c r="B71" s="248" t="s">
        <v>25</v>
      </c>
      <c r="D71" s="249">
        <v>1676.9577051606834</v>
      </c>
      <c r="E71" s="249">
        <v>1662.1057444824235</v>
      </c>
      <c r="F71" s="249">
        <v>1682.4812068032788</v>
      </c>
      <c r="G71" s="249">
        <v>1694.0876999791321</v>
      </c>
      <c r="H71" s="249"/>
      <c r="I71" s="242">
        <v>1679</v>
      </c>
      <c r="J71" s="249"/>
      <c r="K71" s="249">
        <v>2208.718517027805</v>
      </c>
      <c r="L71" s="249">
        <v>2185.6193907922616</v>
      </c>
      <c r="M71" s="249">
        <v>2196.9010326074663</v>
      </c>
      <c r="N71" s="249">
        <v>2163.654425711811</v>
      </c>
      <c r="O71" s="250"/>
      <c r="P71" s="241">
        <v>2189</v>
      </c>
      <c r="Q71" s="251"/>
      <c r="R71" s="252">
        <v>2175.6800090294455</v>
      </c>
      <c r="S71" s="252">
        <v>2157.3276194325454</v>
      </c>
      <c r="T71" s="252">
        <v>2146.6250075268727</v>
      </c>
      <c r="U71" s="245">
        <v>2113.3568825072007</v>
      </c>
      <c r="V71" s="246"/>
      <c r="W71" s="246">
        <v>2148</v>
      </c>
      <c r="X71" s="250"/>
      <c r="Y71" s="205">
        <v>-0.023246569603213484</v>
      </c>
      <c r="AA71" s="288"/>
      <c r="AB71" s="24"/>
      <c r="AC71" s="24"/>
    </row>
    <row r="72" spans="1:29" s="8" customFormat="1" ht="12">
      <c r="A72" s="85"/>
      <c r="B72" s="8" t="s">
        <v>26</v>
      </c>
      <c r="D72" s="265">
        <v>0.5488</v>
      </c>
      <c r="E72" s="265">
        <v>0.5427</v>
      </c>
      <c r="F72" s="265">
        <v>0.539</v>
      </c>
      <c r="G72" s="265">
        <v>0.5712</v>
      </c>
      <c r="H72" s="265"/>
      <c r="I72" s="266">
        <v>0.5506</v>
      </c>
      <c r="J72" s="265"/>
      <c r="K72" s="265">
        <v>0.5723</v>
      </c>
      <c r="L72" s="265">
        <v>0.5509</v>
      </c>
      <c r="M72" s="265">
        <v>0.5531</v>
      </c>
      <c r="N72" s="265">
        <v>0.5694</v>
      </c>
      <c r="O72" s="250"/>
      <c r="P72" s="266">
        <v>0.5614</v>
      </c>
      <c r="Q72" s="251"/>
      <c r="R72" s="265">
        <v>0.5476</v>
      </c>
      <c r="S72" s="267">
        <v>0.5255</v>
      </c>
      <c r="T72" s="267">
        <v>0.4974</v>
      </c>
      <c r="U72" s="268">
        <v>0.4954</v>
      </c>
      <c r="V72" s="269"/>
      <c r="W72" s="270">
        <v>0.5154</v>
      </c>
      <c r="X72" s="250"/>
      <c r="Y72" s="250"/>
      <c r="AA72" s="288"/>
      <c r="AB72" s="24"/>
      <c r="AC72" s="24"/>
    </row>
    <row r="73" spans="1:29" s="8" customFormat="1" ht="11.25">
      <c r="A73" s="85"/>
      <c r="D73" s="265"/>
      <c r="E73" s="265"/>
      <c r="F73" s="265"/>
      <c r="G73" s="265"/>
      <c r="H73" s="265"/>
      <c r="I73" s="266"/>
      <c r="J73" s="265"/>
      <c r="K73" s="265"/>
      <c r="L73" s="265"/>
      <c r="M73" s="265"/>
      <c r="N73" s="265"/>
      <c r="O73" s="250"/>
      <c r="P73" s="266"/>
      <c r="Q73" s="251"/>
      <c r="R73" s="265"/>
      <c r="S73" s="267"/>
      <c r="T73" s="267"/>
      <c r="U73" s="268"/>
      <c r="V73" s="269"/>
      <c r="W73" s="270"/>
      <c r="X73" s="250"/>
      <c r="Y73" s="250"/>
      <c r="AA73" s="288"/>
      <c r="AB73" s="288"/>
      <c r="AC73" s="288"/>
    </row>
    <row r="74" spans="1:29" s="173" customFormat="1" ht="15" customHeight="1">
      <c r="A74" s="284"/>
      <c r="B74" s="285" t="s">
        <v>66</v>
      </c>
      <c r="U74" s="287"/>
      <c r="V74" s="287"/>
      <c r="W74" s="287"/>
      <c r="AA74" s="288"/>
      <c r="AB74" s="288"/>
      <c r="AC74" s="288"/>
    </row>
    <row r="75" spans="2:29" s="85" customFormat="1" ht="12">
      <c r="B75" s="240" t="s">
        <v>10</v>
      </c>
      <c r="D75" s="241">
        <v>145.25132972017013</v>
      </c>
      <c r="E75" s="241">
        <v>152.7737346250001</v>
      </c>
      <c r="F75" s="241">
        <v>149.4025207499999</v>
      </c>
      <c r="G75" s="241">
        <v>152.8683315500001</v>
      </c>
      <c r="H75" s="241"/>
      <c r="I75" s="242">
        <v>600</v>
      </c>
      <c r="J75" s="241"/>
      <c r="K75" s="241">
        <v>166.84924604750003</v>
      </c>
      <c r="L75" s="241">
        <v>170.1456982199999</v>
      </c>
      <c r="M75" s="241">
        <v>168.90965472500005</v>
      </c>
      <c r="N75" s="241">
        <v>178.00986054875005</v>
      </c>
      <c r="O75" s="243"/>
      <c r="P75" s="241">
        <v>684</v>
      </c>
      <c r="Q75" s="244"/>
      <c r="R75" s="242">
        <v>182.19722602</v>
      </c>
      <c r="S75" s="242">
        <v>185.35192286375</v>
      </c>
      <c r="T75" s="242">
        <v>187.28439094526874</v>
      </c>
      <c r="U75" s="245">
        <v>195.16646017098128</v>
      </c>
      <c r="V75" s="246"/>
      <c r="W75" s="246">
        <v>750</v>
      </c>
      <c r="X75" s="243"/>
      <c r="Y75" s="199">
        <v>0.09638005203387423</v>
      </c>
      <c r="AA75" s="288"/>
      <c r="AB75" s="288"/>
      <c r="AC75" s="288"/>
    </row>
    <row r="76" spans="1:29" s="8" customFormat="1" ht="12">
      <c r="A76" s="85"/>
      <c r="B76" s="248" t="s">
        <v>11</v>
      </c>
      <c r="D76" s="249">
        <v>-56.676730000000006</v>
      </c>
      <c r="E76" s="249">
        <v>-56.648880000000005</v>
      </c>
      <c r="F76" s="249">
        <v>-56.64183999999997</v>
      </c>
      <c r="G76" s="249">
        <v>-62.90584000000001</v>
      </c>
      <c r="H76" s="249"/>
      <c r="I76" s="242">
        <v>-233</v>
      </c>
      <c r="J76" s="249"/>
      <c r="K76" s="249">
        <v>-64.93485999999999</v>
      </c>
      <c r="L76" s="249">
        <v>-63.3725</v>
      </c>
      <c r="M76" s="249">
        <v>-62.59842999999998</v>
      </c>
      <c r="N76" s="249">
        <v>-67.94868000000008</v>
      </c>
      <c r="O76" s="250"/>
      <c r="P76" s="241">
        <v>-259</v>
      </c>
      <c r="Q76" s="251"/>
      <c r="R76" s="252">
        <v>-66.66883</v>
      </c>
      <c r="S76" s="252">
        <v>-69.49251000000002</v>
      </c>
      <c r="T76" s="252">
        <v>-71.47754999999998</v>
      </c>
      <c r="U76" s="245">
        <v>-72.36111</v>
      </c>
      <c r="V76" s="246"/>
      <c r="W76" s="246">
        <v>-280</v>
      </c>
      <c r="X76" s="250"/>
      <c r="Y76" s="205">
        <v>0.06493768532368709</v>
      </c>
      <c r="AA76" s="288"/>
      <c r="AB76" s="288"/>
      <c r="AC76" s="288"/>
    </row>
    <row r="77" spans="1:29" s="8" customFormat="1" ht="12">
      <c r="A77" s="85"/>
      <c r="B77" s="248" t="s">
        <v>12</v>
      </c>
      <c r="D77" s="249">
        <v>88.57459972017013</v>
      </c>
      <c r="E77" s="249">
        <v>96.12485462500008</v>
      </c>
      <c r="F77" s="249">
        <v>92.76068074999992</v>
      </c>
      <c r="G77" s="249">
        <v>89.9624915500001</v>
      </c>
      <c r="H77" s="249"/>
      <c r="I77" s="242">
        <v>367</v>
      </c>
      <c r="J77" s="249"/>
      <c r="K77" s="249">
        <v>101.91438604750005</v>
      </c>
      <c r="L77" s="249">
        <v>106.7731982199999</v>
      </c>
      <c r="M77" s="249">
        <v>106.31122472500007</v>
      </c>
      <c r="N77" s="249">
        <v>110.06118054874997</v>
      </c>
      <c r="O77" s="250"/>
      <c r="P77" s="241">
        <v>425</v>
      </c>
      <c r="Q77" s="251"/>
      <c r="R77" s="252">
        <v>115.52839601999999</v>
      </c>
      <c r="S77" s="252">
        <v>115.85941286374997</v>
      </c>
      <c r="T77" s="252">
        <v>115.80684094526876</v>
      </c>
      <c r="U77" s="245">
        <v>122.80535017098128</v>
      </c>
      <c r="V77" s="246"/>
      <c r="W77" s="246">
        <v>470</v>
      </c>
      <c r="X77" s="250"/>
      <c r="Y77" s="205">
        <v>0.11579168566692295</v>
      </c>
      <c r="AA77" s="288"/>
      <c r="AB77" s="288"/>
      <c r="AC77" s="288"/>
    </row>
    <row r="78" spans="1:29" s="8" customFormat="1" ht="12.75">
      <c r="A78" s="85"/>
      <c r="B78" s="248" t="s">
        <v>13</v>
      </c>
      <c r="D78" s="249">
        <v>-0.004</v>
      </c>
      <c r="E78" s="249">
        <v>-0.059</v>
      </c>
      <c r="F78" s="249">
        <v>-0.5700000000000001</v>
      </c>
      <c r="G78" s="249">
        <v>0.551</v>
      </c>
      <c r="H78" s="249"/>
      <c r="I78" s="242">
        <v>0</v>
      </c>
      <c r="J78" s="249"/>
      <c r="K78" s="249">
        <v>-0.012</v>
      </c>
      <c r="L78" s="249">
        <v>-0.06</v>
      </c>
      <c r="M78" s="249">
        <v>0.05499999999999999</v>
      </c>
      <c r="N78" s="249">
        <v>0.08618</v>
      </c>
      <c r="O78" s="250"/>
      <c r="P78" s="241">
        <v>0</v>
      </c>
      <c r="Q78" s="251"/>
      <c r="R78" s="252">
        <v>-0.005</v>
      </c>
      <c r="S78" s="252">
        <v>-0.003999999999999999</v>
      </c>
      <c r="T78" s="252">
        <v>0.026999999999999996</v>
      </c>
      <c r="U78" s="245">
        <v>-0.018</v>
      </c>
      <c r="V78" s="246"/>
      <c r="W78" s="246">
        <v>0</v>
      </c>
      <c r="X78" s="250"/>
      <c r="Y78" s="92" t="s">
        <v>35</v>
      </c>
      <c r="AA78" s="288"/>
      <c r="AB78" s="288"/>
      <c r="AC78" s="288"/>
    </row>
    <row r="79" spans="1:29" s="8" customFormat="1" ht="12">
      <c r="A79" s="85"/>
      <c r="B79" s="248" t="s">
        <v>14</v>
      </c>
      <c r="D79" s="249">
        <v>88.57059972017012</v>
      </c>
      <c r="E79" s="249">
        <v>96.06585462500009</v>
      </c>
      <c r="F79" s="249">
        <v>92.19068074999993</v>
      </c>
      <c r="G79" s="249">
        <v>90.5134915500001</v>
      </c>
      <c r="H79" s="249"/>
      <c r="I79" s="242">
        <v>367</v>
      </c>
      <c r="J79" s="249"/>
      <c r="K79" s="249">
        <v>101.90238604750004</v>
      </c>
      <c r="L79" s="249">
        <v>106.7131982199999</v>
      </c>
      <c r="M79" s="249">
        <v>106.36622472500008</v>
      </c>
      <c r="N79" s="249">
        <v>110.14736054874997</v>
      </c>
      <c r="O79" s="250"/>
      <c r="P79" s="241">
        <v>425</v>
      </c>
      <c r="Q79" s="251"/>
      <c r="R79" s="252">
        <v>115.52339601999999</v>
      </c>
      <c r="S79" s="252">
        <v>115.85541286374996</v>
      </c>
      <c r="T79" s="252">
        <v>115.83384094526876</v>
      </c>
      <c r="U79" s="245">
        <v>122.78735017098128</v>
      </c>
      <c r="V79" s="246"/>
      <c r="W79" s="246">
        <v>470</v>
      </c>
      <c r="X79" s="250"/>
      <c r="Y79" s="205">
        <v>0.1147552656664614</v>
      </c>
      <c r="AA79" s="288"/>
      <c r="AB79" s="288"/>
      <c r="AC79" s="288"/>
    </row>
    <row r="80" spans="1:29" s="8" customFormat="1" ht="12.75">
      <c r="A80" s="85"/>
      <c r="B80" s="254" t="s">
        <v>15</v>
      </c>
      <c r="D80" s="249">
        <v>0.001</v>
      </c>
      <c r="E80" s="249">
        <v>-0.21593</v>
      </c>
      <c r="F80" s="249">
        <v>0.0061299999999999966</v>
      </c>
      <c r="G80" s="249">
        <v>-0.015039999999999998</v>
      </c>
      <c r="H80" s="249"/>
      <c r="I80" s="242">
        <v>0</v>
      </c>
      <c r="J80" s="249"/>
      <c r="K80" s="249">
        <v>0</v>
      </c>
      <c r="L80" s="249">
        <v>0</v>
      </c>
      <c r="M80" s="249">
        <v>0</v>
      </c>
      <c r="N80" s="249">
        <v>-0.003</v>
      </c>
      <c r="O80" s="250"/>
      <c r="P80" s="241">
        <v>0</v>
      </c>
      <c r="Q80" s="251"/>
      <c r="R80" s="252">
        <v>0</v>
      </c>
      <c r="S80" s="252">
        <v>0</v>
      </c>
      <c r="T80" s="252">
        <v>-0.002</v>
      </c>
      <c r="U80" s="245">
        <v>0.002</v>
      </c>
      <c r="V80" s="246"/>
      <c r="W80" s="246">
        <v>0</v>
      </c>
      <c r="X80" s="250"/>
      <c r="Y80" s="92" t="s">
        <v>35</v>
      </c>
      <c r="AA80" s="288"/>
      <c r="AB80" s="288"/>
      <c r="AC80" s="288"/>
    </row>
    <row r="81" spans="1:29" s="8" customFormat="1" ht="22.5">
      <c r="A81" s="85"/>
      <c r="B81" s="254" t="s">
        <v>16</v>
      </c>
      <c r="D81" s="249">
        <v>0</v>
      </c>
      <c r="E81" s="249">
        <v>0</v>
      </c>
      <c r="F81" s="249">
        <v>0</v>
      </c>
      <c r="G81" s="249">
        <v>0</v>
      </c>
      <c r="H81" s="249"/>
      <c r="I81" s="242">
        <v>0</v>
      </c>
      <c r="J81" s="249"/>
      <c r="K81" s="249">
        <v>0</v>
      </c>
      <c r="L81" s="249">
        <v>0</v>
      </c>
      <c r="M81" s="249">
        <v>0</v>
      </c>
      <c r="N81" s="249">
        <v>0</v>
      </c>
      <c r="O81" s="250"/>
      <c r="P81" s="241">
        <v>0</v>
      </c>
      <c r="Q81" s="251"/>
      <c r="R81" s="252">
        <v>0</v>
      </c>
      <c r="S81" s="252">
        <v>0</v>
      </c>
      <c r="T81" s="252">
        <v>0</v>
      </c>
      <c r="U81" s="245">
        <v>0</v>
      </c>
      <c r="V81" s="246"/>
      <c r="W81" s="246">
        <v>0</v>
      </c>
      <c r="X81" s="250"/>
      <c r="Y81" s="92" t="s">
        <v>35</v>
      </c>
      <c r="AA81" s="288"/>
      <c r="AB81" s="288"/>
      <c r="AC81" s="288"/>
    </row>
    <row r="82" spans="1:29" s="8" customFormat="1" ht="12.75">
      <c r="A82" s="85"/>
      <c r="B82" s="248" t="s">
        <v>17</v>
      </c>
      <c r="D82" s="249">
        <v>0</v>
      </c>
      <c r="E82" s="249">
        <v>0</v>
      </c>
      <c r="F82" s="249">
        <v>0</v>
      </c>
      <c r="G82" s="249">
        <v>0</v>
      </c>
      <c r="H82" s="249"/>
      <c r="I82" s="242">
        <v>0</v>
      </c>
      <c r="J82" s="249"/>
      <c r="K82" s="249">
        <v>0</v>
      </c>
      <c r="L82" s="249">
        <v>0</v>
      </c>
      <c r="M82" s="249">
        <v>0</v>
      </c>
      <c r="N82" s="249">
        <v>0</v>
      </c>
      <c r="O82" s="250"/>
      <c r="P82" s="241">
        <v>0</v>
      </c>
      <c r="Q82" s="251"/>
      <c r="R82" s="252">
        <v>0</v>
      </c>
      <c r="S82" s="252">
        <v>0</v>
      </c>
      <c r="T82" s="252">
        <v>0</v>
      </c>
      <c r="U82" s="245">
        <v>0</v>
      </c>
      <c r="V82" s="246"/>
      <c r="W82" s="246">
        <v>0</v>
      </c>
      <c r="X82" s="250"/>
      <c r="Y82" s="92" t="s">
        <v>35</v>
      </c>
      <c r="AA82" s="288"/>
      <c r="AB82" s="288"/>
      <c r="AC82" s="288"/>
    </row>
    <row r="83" spans="1:29" s="8" customFormat="1" ht="12">
      <c r="A83" s="85"/>
      <c r="B83" s="248" t="s">
        <v>18</v>
      </c>
      <c r="D83" s="249">
        <v>-28.34291191045445</v>
      </c>
      <c r="E83" s="249">
        <v>-30.671975879999994</v>
      </c>
      <c r="F83" s="249">
        <v>-29.50297944000001</v>
      </c>
      <c r="G83" s="249">
        <v>-28.959504495999994</v>
      </c>
      <c r="H83" s="249"/>
      <c r="I83" s="242">
        <v>-117</v>
      </c>
      <c r="J83" s="249"/>
      <c r="K83" s="249">
        <v>-31.5167135352</v>
      </c>
      <c r="L83" s="249">
        <v>-34.03422343039999</v>
      </c>
      <c r="M83" s="249">
        <v>-34.037191912</v>
      </c>
      <c r="N83" s="249">
        <v>-35.24619537560005</v>
      </c>
      <c r="O83" s="250"/>
      <c r="P83" s="241">
        <v>-135</v>
      </c>
      <c r="Q83" s="251"/>
      <c r="R83" s="252">
        <v>-36.9674867264</v>
      </c>
      <c r="S83" s="252">
        <v>-37.073732116399995</v>
      </c>
      <c r="T83" s="252">
        <v>-37.06618910248599</v>
      </c>
      <c r="U83" s="245">
        <v>-38.892592054714015</v>
      </c>
      <c r="V83" s="246"/>
      <c r="W83" s="246">
        <v>-150</v>
      </c>
      <c r="X83" s="250"/>
      <c r="Y83" s="205">
        <v>0.10345504359424451</v>
      </c>
      <c r="AA83" s="288"/>
      <c r="AB83" s="288"/>
      <c r="AC83" s="288"/>
    </row>
    <row r="84" spans="1:29" s="8" customFormat="1" ht="12">
      <c r="A84" s="85"/>
      <c r="B84" s="255" t="s">
        <v>19</v>
      </c>
      <c r="D84" s="249">
        <v>60.22868780971568</v>
      </c>
      <c r="E84" s="249">
        <v>65.1779487450001</v>
      </c>
      <c r="F84" s="249">
        <v>62.693831309999915</v>
      </c>
      <c r="G84" s="249">
        <v>61.538947054000104</v>
      </c>
      <c r="H84" s="249"/>
      <c r="I84" s="242">
        <v>250</v>
      </c>
      <c r="J84" s="249"/>
      <c r="K84" s="249">
        <v>70.38567251230005</v>
      </c>
      <c r="L84" s="249">
        <v>72.6789747895999</v>
      </c>
      <c r="M84" s="249">
        <v>72.32903281300008</v>
      </c>
      <c r="N84" s="249">
        <v>74.89816517314992</v>
      </c>
      <c r="O84" s="250"/>
      <c r="P84" s="241">
        <v>290</v>
      </c>
      <c r="Q84" s="251"/>
      <c r="R84" s="252">
        <v>78.5559092936</v>
      </c>
      <c r="S84" s="252">
        <v>78.78168074734997</v>
      </c>
      <c r="T84" s="252">
        <v>78.76565184278277</v>
      </c>
      <c r="U84" s="245">
        <v>83.89675811626726</v>
      </c>
      <c r="V84" s="246"/>
      <c r="W84" s="246">
        <v>320</v>
      </c>
      <c r="X84" s="250"/>
      <c r="Y84" s="205">
        <v>0.12014437099112317</v>
      </c>
      <c r="AA84" s="288"/>
      <c r="AB84" s="288"/>
      <c r="AC84" s="288"/>
    </row>
    <row r="85" spans="1:29" s="77" customFormat="1" ht="12">
      <c r="A85" s="183"/>
      <c r="B85" s="256" t="s">
        <v>20</v>
      </c>
      <c r="D85" s="257">
        <v>0.26071236098175</v>
      </c>
      <c r="E85" s="257">
        <v>0.2716635741081499</v>
      </c>
      <c r="F85" s="257">
        <v>0.38119204622095004</v>
      </c>
      <c r="G85" s="257">
        <v>0.3134642811569499</v>
      </c>
      <c r="H85" s="257"/>
      <c r="I85" s="258">
        <v>1</v>
      </c>
      <c r="J85" s="257"/>
      <c r="K85" s="257">
        <v>0.43039131938870245</v>
      </c>
      <c r="L85" s="257">
        <v>0.4161143895769802</v>
      </c>
      <c r="M85" s="257">
        <v>0.38050379204592466</v>
      </c>
      <c r="N85" s="257">
        <v>0.317760300248245</v>
      </c>
      <c r="O85" s="259"/>
      <c r="P85" s="260">
        <v>2</v>
      </c>
      <c r="Q85" s="261"/>
      <c r="R85" s="262">
        <v>0.40013413162135</v>
      </c>
      <c r="S85" s="262">
        <v>0.38394186972259997</v>
      </c>
      <c r="T85" s="262">
        <v>0.41701865401682514</v>
      </c>
      <c r="U85" s="263">
        <v>0.7989053446392249</v>
      </c>
      <c r="V85" s="264"/>
      <c r="W85" s="264">
        <v>2</v>
      </c>
      <c r="X85" s="259"/>
      <c r="Y85" s="222" t="s">
        <v>42</v>
      </c>
      <c r="AA85" s="288"/>
      <c r="AB85" s="288"/>
      <c r="AC85" s="288"/>
    </row>
    <row r="86" spans="2:29" s="85" customFormat="1" ht="12">
      <c r="B86" s="240" t="s">
        <v>21</v>
      </c>
      <c r="D86" s="241">
        <v>59.96797544873393</v>
      </c>
      <c r="E86" s="241">
        <v>64.90628517089195</v>
      </c>
      <c r="F86" s="241">
        <v>62.31263926377896</v>
      </c>
      <c r="G86" s="242">
        <v>61.22548277284315</v>
      </c>
      <c r="H86" s="242"/>
      <c r="I86" s="242">
        <v>248</v>
      </c>
      <c r="J86" s="241"/>
      <c r="K86" s="241">
        <v>69.95528119291134</v>
      </c>
      <c r="L86" s="241">
        <v>72.26286040002293</v>
      </c>
      <c r="M86" s="241">
        <v>71.94852902095415</v>
      </c>
      <c r="N86" s="242">
        <v>74.58040487290168</v>
      </c>
      <c r="O86" s="243"/>
      <c r="P86" s="242">
        <v>289</v>
      </c>
      <c r="Q86" s="244"/>
      <c r="R86" s="242">
        <v>78.15577516197864</v>
      </c>
      <c r="S86" s="242">
        <v>78.39773887762736</v>
      </c>
      <c r="T86" s="242">
        <v>78.34863318876594</v>
      </c>
      <c r="U86" s="245">
        <v>83.09785277162804</v>
      </c>
      <c r="V86" s="246"/>
      <c r="W86" s="246">
        <v>318</v>
      </c>
      <c r="X86" s="243"/>
      <c r="Y86" s="199">
        <v>0.11420490292646722</v>
      </c>
      <c r="AA86" s="288"/>
      <c r="AB86" s="31"/>
      <c r="AC86" s="31"/>
    </row>
    <row r="87" spans="1:29" s="8" customFormat="1" ht="12">
      <c r="A87" s="85"/>
      <c r="B87" s="248" t="s">
        <v>25</v>
      </c>
      <c r="D87" s="249">
        <v>1938.5013607660212</v>
      </c>
      <c r="E87" s="249">
        <v>2038.342612898</v>
      </c>
      <c r="F87" s="249">
        <v>2082.1034959</v>
      </c>
      <c r="G87" s="249">
        <v>2148.1895301840004</v>
      </c>
      <c r="H87" s="249"/>
      <c r="I87" s="242">
        <v>2052</v>
      </c>
      <c r="J87" s="249"/>
      <c r="K87" s="249">
        <v>1384.3483075220001</v>
      </c>
      <c r="L87" s="249">
        <v>1401.147215504</v>
      </c>
      <c r="M87" s="249">
        <v>1398.1930359399998</v>
      </c>
      <c r="N87" s="249">
        <v>1421.415261076</v>
      </c>
      <c r="O87" s="250"/>
      <c r="P87" s="241">
        <v>1401</v>
      </c>
      <c r="Q87" s="251"/>
      <c r="R87" s="252">
        <v>1450.8858024439999</v>
      </c>
      <c r="S87" s="252">
        <v>1486.2340157439999</v>
      </c>
      <c r="T87" s="252">
        <v>1496.939604728</v>
      </c>
      <c r="U87" s="245">
        <v>1511.8941867839999</v>
      </c>
      <c r="V87" s="246"/>
      <c r="W87" s="246">
        <v>1486</v>
      </c>
      <c r="X87" s="250"/>
      <c r="Y87" s="205">
        <v>0.06365411163484208</v>
      </c>
      <c r="AA87" s="288"/>
      <c r="AB87" s="24"/>
      <c r="AC87" s="24"/>
    </row>
    <row r="88" spans="1:29" s="8" customFormat="1" ht="12" customHeight="1">
      <c r="A88" s="85"/>
      <c r="B88" s="8" t="s">
        <v>26</v>
      </c>
      <c r="D88" s="265">
        <v>0.3902</v>
      </c>
      <c r="E88" s="265">
        <v>0.3708</v>
      </c>
      <c r="F88" s="265">
        <v>0.3791</v>
      </c>
      <c r="G88" s="265">
        <v>0.4115</v>
      </c>
      <c r="H88" s="265"/>
      <c r="I88" s="266">
        <v>0.3779</v>
      </c>
      <c r="J88" s="265"/>
      <c r="K88" s="265">
        <v>0.3892</v>
      </c>
      <c r="L88" s="265">
        <v>0.3725</v>
      </c>
      <c r="M88" s="265">
        <v>0.3706</v>
      </c>
      <c r="N88" s="265">
        <v>0.3817</v>
      </c>
      <c r="O88" s="250"/>
      <c r="P88" s="266">
        <v>0.3785</v>
      </c>
      <c r="Q88" s="251"/>
      <c r="R88" s="265">
        <v>0.3659</v>
      </c>
      <c r="S88" s="267">
        <v>0.3749</v>
      </c>
      <c r="T88" s="267">
        <v>0.3817</v>
      </c>
      <c r="U88" s="268">
        <v>0.3708</v>
      </c>
      <c r="V88" s="269"/>
      <c r="W88" s="270">
        <v>0.3733</v>
      </c>
      <c r="X88" s="250"/>
      <c r="Y88" s="250"/>
      <c r="AA88" s="288"/>
      <c r="AB88" s="24"/>
      <c r="AC88" s="24"/>
    </row>
    <row r="89" spans="1:29" s="8" customFormat="1" ht="12" customHeight="1">
      <c r="A89" s="85"/>
      <c r="D89" s="265"/>
      <c r="E89" s="265"/>
      <c r="F89" s="265"/>
      <c r="G89" s="265"/>
      <c r="H89" s="265"/>
      <c r="I89" s="266"/>
      <c r="J89" s="265"/>
      <c r="K89" s="265"/>
      <c r="L89" s="265"/>
      <c r="M89" s="265"/>
      <c r="N89" s="265"/>
      <c r="O89" s="250"/>
      <c r="P89" s="266"/>
      <c r="Q89" s="251"/>
      <c r="R89" s="265"/>
      <c r="S89" s="267"/>
      <c r="T89" s="267"/>
      <c r="U89" s="268"/>
      <c r="V89" s="269"/>
      <c r="W89" s="270"/>
      <c r="X89" s="250"/>
      <c r="Y89" s="250"/>
      <c r="AA89" s="288"/>
      <c r="AB89" s="288"/>
      <c r="AC89" s="288"/>
    </row>
    <row r="90" spans="1:29" s="8" customFormat="1" ht="12" customHeight="1">
      <c r="A90" s="295" t="s">
        <v>67</v>
      </c>
      <c r="B90" s="295"/>
      <c r="D90" s="265"/>
      <c r="E90" s="265"/>
      <c r="F90" s="265"/>
      <c r="G90" s="265"/>
      <c r="H90" s="265"/>
      <c r="I90" s="266"/>
      <c r="J90" s="265"/>
      <c r="K90" s="265"/>
      <c r="L90" s="265"/>
      <c r="M90" s="265"/>
      <c r="N90" s="265"/>
      <c r="O90" s="250"/>
      <c r="P90" s="266"/>
      <c r="Q90" s="251"/>
      <c r="R90" s="265"/>
      <c r="S90" s="267"/>
      <c r="T90" s="267"/>
      <c r="U90" s="268"/>
      <c r="V90" s="269"/>
      <c r="W90" s="270"/>
      <c r="X90" s="250"/>
      <c r="Y90" s="250"/>
      <c r="AA90" s="288"/>
      <c r="AB90" s="288"/>
      <c r="AC90" s="288"/>
    </row>
    <row r="91" spans="1:29" s="8" customFormat="1" ht="12">
      <c r="A91" s="85"/>
      <c r="B91" s="240" t="s">
        <v>10</v>
      </c>
      <c r="D91" s="33">
        <v>10.026979312917918</v>
      </c>
      <c r="E91" s="33">
        <v>11.794584286687</v>
      </c>
      <c r="F91" s="33">
        <v>7.344600432869193</v>
      </c>
      <c r="G91" s="33">
        <v>7.19505756731925</v>
      </c>
      <c r="H91" s="271"/>
      <c r="I91" s="194">
        <v>36.36122159979336</v>
      </c>
      <c r="J91" s="271"/>
      <c r="K91" s="271">
        <v>0.8536780538180959</v>
      </c>
      <c r="L91" s="271">
        <v>-46.23633809966536</v>
      </c>
      <c r="M91" s="271">
        <v>-3.499629405320384</v>
      </c>
      <c r="N91" s="271">
        <v>-50.37961441752911</v>
      </c>
      <c r="O91" s="31"/>
      <c r="P91" s="194">
        <v>-99.26190386869675</v>
      </c>
      <c r="Q91" s="190"/>
      <c r="R91" s="194">
        <v>-25.913046727965842</v>
      </c>
      <c r="S91" s="194">
        <v>-19.941267426216726</v>
      </c>
      <c r="T91" s="194">
        <v>-26.963147781908</v>
      </c>
      <c r="U91" s="272">
        <v>-43.18253806390943</v>
      </c>
      <c r="V91" s="273"/>
      <c r="W91" s="273">
        <v>-116</v>
      </c>
      <c r="X91" s="31"/>
      <c r="Y91" s="205">
        <v>0.14285691617194124</v>
      </c>
      <c r="AA91" s="288"/>
      <c r="AB91" s="288"/>
      <c r="AC91" s="288"/>
    </row>
    <row r="92" spans="1:29" s="8" customFormat="1" ht="12">
      <c r="A92" s="85"/>
      <c r="B92" s="248" t="s">
        <v>11</v>
      </c>
      <c r="D92" s="32">
        <v>-20.652800000000013</v>
      </c>
      <c r="E92" s="32">
        <v>4.520898899999992</v>
      </c>
      <c r="F92" s="32">
        <v>-8.723827999999962</v>
      </c>
      <c r="G92" s="32">
        <v>-10.243987299999965</v>
      </c>
      <c r="H92" s="210"/>
      <c r="I92" s="194">
        <v>-35.09971639999995</v>
      </c>
      <c r="J92" s="210"/>
      <c r="K92" s="210">
        <v>-5.356689945520989</v>
      </c>
      <c r="L92" s="210">
        <v>-7.4176558250990645</v>
      </c>
      <c r="M92" s="210">
        <v>-5.230863601225826</v>
      </c>
      <c r="N92" s="210">
        <v>-60.52346362429799</v>
      </c>
      <c r="O92" s="24"/>
      <c r="P92" s="194">
        <v>-78.52867299614385</v>
      </c>
      <c r="Q92" s="191"/>
      <c r="R92" s="213">
        <v>-10.001249999999997</v>
      </c>
      <c r="S92" s="213">
        <v>-10.451519999999986</v>
      </c>
      <c r="T92" s="213">
        <v>-2.029349999999962</v>
      </c>
      <c r="U92" s="272">
        <v>-4.517880000000055</v>
      </c>
      <c r="V92" s="273"/>
      <c r="W92" s="273">
        <v>-27</v>
      </c>
      <c r="X92" s="24"/>
      <c r="Y92" s="205">
        <v>-0.9253532476587099</v>
      </c>
      <c r="AA92" s="288"/>
      <c r="AB92" s="288"/>
      <c r="AC92" s="288"/>
    </row>
    <row r="93" spans="1:29" s="8" customFormat="1" ht="12">
      <c r="A93" s="85"/>
      <c r="B93" s="248" t="s">
        <v>12</v>
      </c>
      <c r="D93" s="32">
        <v>-10.625820687082095</v>
      </c>
      <c r="E93" s="32">
        <v>16.31548318668699</v>
      </c>
      <c r="F93" s="32">
        <v>-1.3792275671307692</v>
      </c>
      <c r="G93" s="32">
        <v>-3.0489297326807154</v>
      </c>
      <c r="H93" s="210"/>
      <c r="I93" s="194">
        <v>1.26150519979341</v>
      </c>
      <c r="J93" s="210"/>
      <c r="K93" s="210">
        <v>-4.503011891702893</v>
      </c>
      <c r="L93" s="210">
        <v>-53.65399392476442</v>
      </c>
      <c r="M93" s="210">
        <v>-8.73049300654621</v>
      </c>
      <c r="N93" s="210">
        <v>-110.9030780418271</v>
      </c>
      <c r="O93" s="24"/>
      <c r="P93" s="194">
        <v>-177.79057686484063</v>
      </c>
      <c r="Q93" s="191"/>
      <c r="R93" s="213">
        <v>-35.91429672796584</v>
      </c>
      <c r="S93" s="213">
        <v>-30.392787426216714</v>
      </c>
      <c r="T93" s="213">
        <v>-28.99249778190796</v>
      </c>
      <c r="U93" s="272">
        <v>-47.70041806390949</v>
      </c>
      <c r="V93" s="273"/>
      <c r="W93" s="273">
        <v>-143</v>
      </c>
      <c r="X93" s="24"/>
      <c r="Y93" s="205">
        <v>0.5698909452637619</v>
      </c>
      <c r="AA93" s="288"/>
      <c r="AB93" s="288"/>
      <c r="AC93" s="288"/>
    </row>
    <row r="94" spans="1:29" s="8" customFormat="1" ht="12">
      <c r="A94" s="85"/>
      <c r="B94" s="248" t="s">
        <v>13</v>
      </c>
      <c r="D94" s="32">
        <v>-31.751959999999997</v>
      </c>
      <c r="E94" s="32">
        <v>-1.384030899999999</v>
      </c>
      <c r="F94" s="32">
        <v>53.04398459999999</v>
      </c>
      <c r="G94" s="32">
        <v>8.428001000000005</v>
      </c>
      <c r="H94" s="210"/>
      <c r="I94" s="194">
        <v>28.3359947</v>
      </c>
      <c r="J94" s="210"/>
      <c r="K94" s="210">
        <v>-16.309106099999997</v>
      </c>
      <c r="L94" s="210">
        <v>-13.134863899999996</v>
      </c>
      <c r="M94" s="210">
        <v>2.127949999999995</v>
      </c>
      <c r="N94" s="210">
        <v>120.34206999999998</v>
      </c>
      <c r="O94" s="24"/>
      <c r="P94" s="194">
        <v>93.02604999999998</v>
      </c>
      <c r="Q94" s="191"/>
      <c r="R94" s="213">
        <v>-5.287979999999999</v>
      </c>
      <c r="S94" s="213">
        <v>-5.807350000000001</v>
      </c>
      <c r="T94" s="213">
        <v>0.5223100000000009</v>
      </c>
      <c r="U94" s="272">
        <v>18.57302</v>
      </c>
      <c r="V94" s="273"/>
      <c r="W94" s="273">
        <v>8</v>
      </c>
      <c r="X94" s="24"/>
      <c r="Y94" s="205">
        <v>0.8456647787427954</v>
      </c>
      <c r="AA94" s="288"/>
      <c r="AB94" s="288"/>
      <c r="AC94" s="288"/>
    </row>
    <row r="95" spans="1:29" s="8" customFormat="1" ht="12">
      <c r="A95" s="85"/>
      <c r="B95" s="248" t="s">
        <v>14</v>
      </c>
      <c r="D95" s="32">
        <v>-42.377780687082094</v>
      </c>
      <c r="E95" s="32">
        <v>14.93145228668699</v>
      </c>
      <c r="F95" s="32">
        <v>51.66475703286922</v>
      </c>
      <c r="G95" s="32">
        <v>4.81394126731929</v>
      </c>
      <c r="H95" s="210"/>
      <c r="I95" s="194">
        <v>29.03236989979341</v>
      </c>
      <c r="J95" s="210"/>
      <c r="K95" s="210">
        <v>-20.81211799170289</v>
      </c>
      <c r="L95" s="210">
        <v>-66.78885782476442</v>
      </c>
      <c r="M95" s="210">
        <v>-6.602543006546215</v>
      </c>
      <c r="N95" s="210">
        <v>9.438991958172878</v>
      </c>
      <c r="O95" s="24"/>
      <c r="P95" s="194">
        <v>-84.76452686484065</v>
      </c>
      <c r="Q95" s="191"/>
      <c r="R95" s="213">
        <v>-41.20227672796584</v>
      </c>
      <c r="S95" s="213">
        <v>-36.20013742621671</v>
      </c>
      <c r="T95" s="213">
        <v>-28.47018778190796</v>
      </c>
      <c r="U95" s="272">
        <v>-29.12739806390949</v>
      </c>
      <c r="V95" s="273"/>
      <c r="W95" s="273">
        <v>-135</v>
      </c>
      <c r="X95" s="24"/>
      <c r="Y95" s="205" t="s">
        <v>35</v>
      </c>
      <c r="AA95" s="288"/>
      <c r="AB95" s="288"/>
      <c r="AC95" s="288"/>
    </row>
    <row r="96" spans="1:29" s="8" customFormat="1" ht="12">
      <c r="A96" s="85"/>
      <c r="B96" s="254" t="s">
        <v>15</v>
      </c>
      <c r="D96" s="32">
        <v>-0.003</v>
      </c>
      <c r="E96" s="32">
        <v>-0.00012489999999999984</v>
      </c>
      <c r="F96" s="32">
        <v>0.0051</v>
      </c>
      <c r="G96" s="32">
        <v>0.00297</v>
      </c>
      <c r="H96" s="210"/>
      <c r="I96" s="194">
        <v>0.0049451</v>
      </c>
      <c r="J96" s="210"/>
      <c r="K96" s="210">
        <v>0</v>
      </c>
      <c r="L96" s="210">
        <v>0.00011999999999999999</v>
      </c>
      <c r="M96" s="210">
        <v>-0.00015</v>
      </c>
      <c r="N96" s="210">
        <v>-0.60706</v>
      </c>
      <c r="O96" s="24"/>
      <c r="P96" s="194">
        <v>-0.60709</v>
      </c>
      <c r="Q96" s="191"/>
      <c r="R96" s="213">
        <v>-1E-05</v>
      </c>
      <c r="S96" s="213">
        <v>9.000000000000002E-05</v>
      </c>
      <c r="T96" s="213">
        <v>-0.00107</v>
      </c>
      <c r="U96" s="272">
        <v>0.00099</v>
      </c>
      <c r="V96" s="273"/>
      <c r="W96" s="273">
        <v>0</v>
      </c>
      <c r="X96" s="24"/>
      <c r="Y96" s="205" t="s">
        <v>35</v>
      </c>
      <c r="AA96" s="288"/>
      <c r="AB96" s="288"/>
      <c r="AC96" s="288"/>
    </row>
    <row r="97" spans="1:29" s="8" customFormat="1" ht="22.5">
      <c r="A97" s="85"/>
      <c r="B97" s="254" t="s">
        <v>16</v>
      </c>
      <c r="D97" s="32">
        <v>-0.02727</v>
      </c>
      <c r="E97" s="32">
        <v>-0.026039999999998637</v>
      </c>
      <c r="F97" s="32">
        <v>-0.027010000000001352</v>
      </c>
      <c r="G97" s="32">
        <v>-0.5681</v>
      </c>
      <c r="H97" s="210"/>
      <c r="I97" s="194">
        <v>-0.64842</v>
      </c>
      <c r="J97" s="210"/>
      <c r="K97" s="210">
        <v>-0.029609999999999907</v>
      </c>
      <c r="L97" s="210">
        <v>-0.2399300000000001</v>
      </c>
      <c r="M97" s="210">
        <v>-0.35173</v>
      </c>
      <c r="N97" s="210">
        <v>-0.49414</v>
      </c>
      <c r="O97" s="24"/>
      <c r="P97" s="194">
        <v>-1.11541</v>
      </c>
      <c r="Q97" s="191"/>
      <c r="R97" s="213">
        <v>-0.015360000000000113</v>
      </c>
      <c r="S97" s="213">
        <v>-1.0143700000000004</v>
      </c>
      <c r="T97" s="213">
        <v>-0.1332099999999996</v>
      </c>
      <c r="U97" s="272">
        <v>-1.83706</v>
      </c>
      <c r="V97" s="273"/>
      <c r="W97" s="273">
        <v>-3</v>
      </c>
      <c r="X97" s="24"/>
      <c r="Y97" s="205" t="s">
        <v>35</v>
      </c>
      <c r="AA97" s="288"/>
      <c r="AB97" s="288"/>
      <c r="AC97" s="288"/>
    </row>
    <row r="98" spans="1:29" s="8" customFormat="1" ht="12">
      <c r="A98" s="85"/>
      <c r="B98" s="248" t="s">
        <v>17</v>
      </c>
      <c r="D98" s="32">
        <v>0</v>
      </c>
      <c r="E98" s="32">
        <v>0</v>
      </c>
      <c r="F98" s="32">
        <v>-200</v>
      </c>
      <c r="G98" s="32">
        <v>0</v>
      </c>
      <c r="H98" s="210"/>
      <c r="I98" s="194">
        <v>-200</v>
      </c>
      <c r="J98" s="210"/>
      <c r="K98" s="210">
        <v>0</v>
      </c>
      <c r="L98" s="210">
        <v>0</v>
      </c>
      <c r="M98" s="210">
        <v>0</v>
      </c>
      <c r="N98" s="210">
        <v>0</v>
      </c>
      <c r="O98" s="24"/>
      <c r="P98" s="194">
        <v>0</v>
      </c>
      <c r="Q98" s="191"/>
      <c r="R98" s="213">
        <v>0</v>
      </c>
      <c r="S98" s="213">
        <v>0</v>
      </c>
      <c r="T98" s="213">
        <v>0</v>
      </c>
      <c r="U98" s="272">
        <v>0</v>
      </c>
      <c r="V98" s="273"/>
      <c r="W98" s="273">
        <v>0</v>
      </c>
      <c r="X98" s="24"/>
      <c r="Y98" s="205" t="s">
        <v>35</v>
      </c>
      <c r="AA98" s="288"/>
      <c r="AB98" s="288"/>
      <c r="AC98" s="288"/>
    </row>
    <row r="99" spans="1:29" s="8" customFormat="1" ht="12">
      <c r="A99" s="85"/>
      <c r="B99" s="248" t="s">
        <v>18</v>
      </c>
      <c r="D99" s="32">
        <v>14.369960833607903</v>
      </c>
      <c r="E99" s="32">
        <v>-5.295388657473595</v>
      </c>
      <c r="F99" s="32">
        <v>-18.07453418117551</v>
      </c>
      <c r="G99" s="32">
        <v>-1.7433000208885403</v>
      </c>
      <c r="H99" s="210"/>
      <c r="I99" s="194">
        <v>-10.74326202592974</v>
      </c>
      <c r="J99" s="210"/>
      <c r="K99" s="210">
        <v>7.1310645841598745</v>
      </c>
      <c r="L99" s="210">
        <v>22.693661113942888</v>
      </c>
      <c r="M99" s="210">
        <v>1.718980957593839</v>
      </c>
      <c r="N99" s="210">
        <v>-3.156619914623011</v>
      </c>
      <c r="O99" s="24"/>
      <c r="P99" s="194">
        <v>28.38708674107359</v>
      </c>
      <c r="Q99" s="191"/>
      <c r="R99" s="213">
        <v>14.776357222067709</v>
      </c>
      <c r="S99" s="213">
        <v>13.414702673438008</v>
      </c>
      <c r="T99" s="213">
        <v>9.923418801486882</v>
      </c>
      <c r="U99" s="272">
        <v>9.885521303007401</v>
      </c>
      <c r="V99" s="273"/>
      <c r="W99" s="273">
        <v>48</v>
      </c>
      <c r="X99" s="24"/>
      <c r="Y99" s="205" t="s">
        <v>35</v>
      </c>
      <c r="AA99" s="288"/>
      <c r="AB99" s="288"/>
      <c r="AC99" s="288"/>
    </row>
    <row r="100" spans="1:29" s="8" customFormat="1" ht="12">
      <c r="A100" s="85"/>
      <c r="B100" s="255" t="s">
        <v>19</v>
      </c>
      <c r="D100" s="32">
        <v>-28.03808985347419</v>
      </c>
      <c r="E100" s="32">
        <v>9.609898729213398</v>
      </c>
      <c r="F100" s="32">
        <v>-166.4316871483063</v>
      </c>
      <c r="G100" s="32">
        <v>3.0706412464307498</v>
      </c>
      <c r="H100" s="210"/>
      <c r="I100" s="194">
        <v>-181.78923702613636</v>
      </c>
      <c r="J100" s="210"/>
      <c r="K100" s="210">
        <v>-13.710663407543015</v>
      </c>
      <c r="L100" s="210">
        <v>-44.33500671082154</v>
      </c>
      <c r="M100" s="210">
        <v>-5.235442048952375</v>
      </c>
      <c r="N100" s="210">
        <v>5.181172043549866</v>
      </c>
      <c r="O100" s="24"/>
      <c r="P100" s="194">
        <v>-58.09994012376706</v>
      </c>
      <c r="Q100" s="191"/>
      <c r="R100" s="213">
        <v>-26.441289505898133</v>
      </c>
      <c r="S100" s="213">
        <v>-23.799714752778705</v>
      </c>
      <c r="T100" s="213">
        <v>-18.681048980421075</v>
      </c>
      <c r="U100" s="272">
        <v>-21.077946760902087</v>
      </c>
      <c r="V100" s="273"/>
      <c r="W100" s="273">
        <v>-90</v>
      </c>
      <c r="X100" s="24"/>
      <c r="Y100" s="205" t="s">
        <v>35</v>
      </c>
      <c r="AA100" s="288"/>
      <c r="AB100" s="288"/>
      <c r="AC100" s="288"/>
    </row>
    <row r="101" spans="1:29" s="8" customFormat="1" ht="12">
      <c r="A101" s="85"/>
      <c r="B101" s="256" t="s">
        <v>20</v>
      </c>
      <c r="D101" s="32">
        <v>-6.366645143786067</v>
      </c>
      <c r="E101" s="32">
        <v>-6.1495788462077625</v>
      </c>
      <c r="F101" s="32">
        <v>-2.1071487327864666</v>
      </c>
      <c r="G101" s="32">
        <v>-10.345967518394215</v>
      </c>
      <c r="H101" s="210"/>
      <c r="I101" s="194">
        <v>-24.96934024117451</v>
      </c>
      <c r="J101" s="210"/>
      <c r="K101" s="210">
        <v>-6.451546757420615</v>
      </c>
      <c r="L101" s="210">
        <v>-5.573142350183088</v>
      </c>
      <c r="M101" s="210">
        <v>-7.753385704908478</v>
      </c>
      <c r="N101" s="210">
        <v>14.35836905780829</v>
      </c>
      <c r="O101" s="24"/>
      <c r="P101" s="194">
        <v>-5.419705754703891</v>
      </c>
      <c r="Q101" s="191"/>
      <c r="R101" s="213">
        <v>-2.9984108510274017</v>
      </c>
      <c r="S101" s="213">
        <v>4.701408410845719</v>
      </c>
      <c r="T101" s="213">
        <v>-5.104790112463841</v>
      </c>
      <c r="U101" s="272">
        <v>3.401792552645524</v>
      </c>
      <c r="V101" s="273"/>
      <c r="W101" s="273">
        <v>0</v>
      </c>
      <c r="X101" s="24"/>
      <c r="Y101" s="205">
        <v>-0.7630794598641703</v>
      </c>
      <c r="AA101" s="288"/>
      <c r="AB101" s="288"/>
      <c r="AC101" s="288"/>
    </row>
    <row r="102" spans="1:29" s="8" customFormat="1" ht="12">
      <c r="A102" s="85"/>
      <c r="B102" s="240" t="s">
        <v>21</v>
      </c>
      <c r="D102" s="33">
        <v>-21.671444709688124</v>
      </c>
      <c r="E102" s="33">
        <v>15.759477575421162</v>
      </c>
      <c r="F102" s="33">
        <v>-164.32453841551984</v>
      </c>
      <c r="G102" s="33">
        <v>13.416608764824964</v>
      </c>
      <c r="H102" s="194"/>
      <c r="I102" s="194">
        <v>-156.81989678496186</v>
      </c>
      <c r="J102" s="271"/>
      <c r="K102" s="271">
        <v>-7.2591166501224</v>
      </c>
      <c r="L102" s="271">
        <v>-38.76186436063845</v>
      </c>
      <c r="M102" s="271">
        <v>2.5179436559561026</v>
      </c>
      <c r="N102" s="194">
        <v>-9.177197014258423</v>
      </c>
      <c r="O102" s="31"/>
      <c r="P102" s="194">
        <v>-52.68023436906317</v>
      </c>
      <c r="Q102" s="190"/>
      <c r="R102" s="194">
        <v>-23.442878654870732</v>
      </c>
      <c r="S102" s="194">
        <v>-28.501123163624424</v>
      </c>
      <c r="T102" s="194">
        <v>-13.576258867957232</v>
      </c>
      <c r="U102" s="272">
        <v>-24.47973931354761</v>
      </c>
      <c r="V102" s="273"/>
      <c r="W102" s="273">
        <v>-90</v>
      </c>
      <c r="X102" s="31"/>
      <c r="Y102" s="205" t="s">
        <v>35</v>
      </c>
      <c r="AA102" s="288"/>
      <c r="AB102" s="288"/>
      <c r="AC102" s="288"/>
    </row>
    <row r="103" spans="1:29" s="8" customFormat="1" ht="12">
      <c r="A103" s="85"/>
      <c r="B103" s="248" t="s">
        <v>25</v>
      </c>
      <c r="D103" s="32">
        <v>272.0263209443072</v>
      </c>
      <c r="E103" s="32">
        <v>157.3840697671524</v>
      </c>
      <c r="F103" s="32">
        <v>148.5654040125628</v>
      </c>
      <c r="G103" s="32">
        <v>166.41263527339058</v>
      </c>
      <c r="H103" s="210"/>
      <c r="I103" s="194">
        <v>186</v>
      </c>
      <c r="J103" s="210"/>
      <c r="K103" s="210">
        <v>178.67668032945187</v>
      </c>
      <c r="L103" s="210">
        <v>208.42680452951714</v>
      </c>
      <c r="M103" s="210">
        <v>183.8941890017261</v>
      </c>
      <c r="N103" s="210">
        <v>164.9545944588</v>
      </c>
      <c r="O103" s="24"/>
      <c r="P103" s="271">
        <v>184</v>
      </c>
      <c r="Q103" s="191"/>
      <c r="R103" s="213">
        <v>207.73104432993944</v>
      </c>
      <c r="S103" s="213">
        <v>211.3097406053471</v>
      </c>
      <c r="T103" s="213">
        <v>211.06455730297404</v>
      </c>
      <c r="U103" s="272">
        <v>196.31946418686638</v>
      </c>
      <c r="V103" s="273"/>
      <c r="W103" s="273">
        <v>207</v>
      </c>
      <c r="X103" s="24"/>
      <c r="Y103" s="205">
        <v>0.1901424439311405</v>
      </c>
      <c r="AA103" s="288"/>
      <c r="AB103" s="24"/>
      <c r="AC103" s="24"/>
    </row>
    <row r="104" spans="1:29" s="8" customFormat="1" ht="12">
      <c r="A104" s="85"/>
      <c r="B104" s="8" t="s">
        <v>26</v>
      </c>
      <c r="D104" s="274">
        <v>0.3902</v>
      </c>
      <c r="E104" s="274">
        <v>0.3708</v>
      </c>
      <c r="F104" s="274">
        <v>0.3791</v>
      </c>
      <c r="G104" s="274">
        <v>0.4115</v>
      </c>
      <c r="H104" s="274"/>
      <c r="I104" s="224">
        <v>0.3779</v>
      </c>
      <c r="J104" s="274"/>
      <c r="K104" s="274">
        <v>0.3892</v>
      </c>
      <c r="L104" s="274">
        <v>0.3725</v>
      </c>
      <c r="M104" s="274">
        <v>0.3706</v>
      </c>
      <c r="N104" s="274">
        <v>0.3817</v>
      </c>
      <c r="O104" s="24"/>
      <c r="P104" s="224">
        <v>0.3785</v>
      </c>
      <c r="Q104" s="191"/>
      <c r="R104" s="274">
        <v>0.3659</v>
      </c>
      <c r="S104" s="275">
        <v>0.3749</v>
      </c>
      <c r="T104" s="275">
        <v>0.3817</v>
      </c>
      <c r="U104" s="276">
        <v>0.3708</v>
      </c>
      <c r="V104" s="277"/>
      <c r="W104" s="278">
        <v>0.3733</v>
      </c>
      <c r="X104" s="24"/>
      <c r="Y104" s="24"/>
      <c r="AA104" s="288"/>
      <c r="AB104" s="24"/>
      <c r="AC104" s="24"/>
    </row>
    <row r="105" spans="1:29" s="8" customFormat="1" ht="12">
      <c r="A105" s="85"/>
      <c r="D105" s="265"/>
      <c r="E105" s="265"/>
      <c r="F105" s="265"/>
      <c r="G105" s="265"/>
      <c r="H105" s="265"/>
      <c r="I105" s="266"/>
      <c r="J105" s="265"/>
      <c r="K105" s="265"/>
      <c r="L105" s="265"/>
      <c r="M105" s="265"/>
      <c r="N105" s="265"/>
      <c r="O105" s="250"/>
      <c r="P105" s="266"/>
      <c r="Q105" s="251"/>
      <c r="R105" s="265"/>
      <c r="S105" s="267"/>
      <c r="T105" s="267"/>
      <c r="U105" s="268"/>
      <c r="V105" s="269"/>
      <c r="W105" s="270"/>
      <c r="X105" s="250"/>
      <c r="Y105" s="250"/>
      <c r="AA105" s="24"/>
      <c r="AB105" s="24"/>
      <c r="AC105" s="24"/>
    </row>
    <row r="106" spans="2:17" ht="12.75">
      <c r="B106" s="24" t="s">
        <v>68</v>
      </c>
      <c r="I106" s="10"/>
      <c r="O106"/>
      <c r="Q106"/>
    </row>
    <row r="107" spans="1:29" s="77" customFormat="1" ht="41.25" customHeight="1">
      <c r="A107"/>
      <c r="B107" s="293" t="s">
        <v>31</v>
      </c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79"/>
      <c r="AA107" s="178"/>
      <c r="AB107" s="178"/>
      <c r="AC107" s="178"/>
    </row>
    <row r="108" spans="2:25" ht="12.75">
      <c r="B108" s="291" t="s">
        <v>39</v>
      </c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</row>
    <row r="109" spans="2:25" ht="12.75">
      <c r="B109" s="291" t="s">
        <v>37</v>
      </c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</row>
    <row r="112" spans="5:24" ht="12.75">
      <c r="E112" s="289">
        <f aca="true" t="shared" si="0" ref="E112:J112">E7-E23-E39-E91</f>
        <v>-7.283063041541027E-14</v>
      </c>
      <c r="F112" s="289">
        <f t="shared" si="0"/>
        <v>1.0658141036401503E-13</v>
      </c>
      <c r="G112" s="289">
        <f t="shared" si="0"/>
        <v>-1.3855583347321954E-13</v>
      </c>
      <c r="H112" s="289">
        <f t="shared" si="0"/>
        <v>0</v>
      </c>
      <c r="I112" s="289">
        <f t="shared" si="0"/>
        <v>0.6387784002066397</v>
      </c>
      <c r="J112" s="289">
        <f t="shared" si="0"/>
        <v>0</v>
      </c>
      <c r="L112" s="289">
        <f>L7-L23-L39-L91</f>
        <v>1.5631940186722204E-13</v>
      </c>
      <c r="M112" s="289">
        <f>M7-M23-M39-M91</f>
        <v>7.105427357601002E-15</v>
      </c>
      <c r="N112" s="289">
        <f>N7-N23-N39-N91</f>
        <v>9.947598300641403E-14</v>
      </c>
      <c r="O112" s="289">
        <f>O7-O23-O39-O91</f>
        <v>0</v>
      </c>
      <c r="Q112" s="289">
        <f>Q7-Q23-Q39-Q91</f>
        <v>0</v>
      </c>
      <c r="S112" s="289">
        <f>S7-S23-S39-S91</f>
        <v>7.105427357601002E-14</v>
      </c>
      <c r="T112" s="289">
        <f>T7-T23-T39-T91</f>
        <v>0</v>
      </c>
      <c r="U112" s="289">
        <f>U7-U23-U39-U91</f>
        <v>-9.947598300641403E-14</v>
      </c>
      <c r="V112" s="289">
        <f>V7-V23-V39-V91</f>
        <v>0</v>
      </c>
      <c r="X112" s="289">
        <f>X7-X23-X39-X91</f>
        <v>0</v>
      </c>
    </row>
    <row r="113" spans="5:24" ht="12.75">
      <c r="E113" s="289">
        <f aca="true" t="shared" si="1" ref="E113:J123">E8-E24-E40-E92</f>
        <v>2.842170943040401E-14</v>
      </c>
      <c r="F113" s="289">
        <f t="shared" si="1"/>
        <v>2.1316282072803006E-14</v>
      </c>
      <c r="G113" s="289">
        <f t="shared" si="1"/>
        <v>-1.3500311979441904E-13</v>
      </c>
      <c r="H113" s="289">
        <f t="shared" si="1"/>
        <v>0</v>
      </c>
      <c r="I113" s="289">
        <f t="shared" si="1"/>
        <v>0.09971639999994864</v>
      </c>
      <c r="J113" s="289">
        <f t="shared" si="1"/>
        <v>0</v>
      </c>
      <c r="L113" s="289">
        <f aca="true" t="shared" si="2" ref="L113:O118">L8-L24-L40-L92</f>
        <v>1.0302869668521453E-13</v>
      </c>
      <c r="M113" s="289">
        <f t="shared" si="2"/>
        <v>0</v>
      </c>
      <c r="N113" s="289">
        <f t="shared" si="2"/>
        <v>-1.4210854715202004E-13</v>
      </c>
      <c r="O113" s="289">
        <f t="shared" si="2"/>
        <v>0</v>
      </c>
      <c r="Q113" s="289">
        <f aca="true" t="shared" si="3" ref="Q113:Q118">Q8-Q24-Q40-Q92</f>
        <v>0</v>
      </c>
      <c r="S113" s="289">
        <f aca="true" t="shared" si="4" ref="S113:V118">S8-S24-S40-S92</f>
        <v>-3.019806626980426E-14</v>
      </c>
      <c r="T113" s="289">
        <f t="shared" si="4"/>
        <v>-3.552713678800501E-15</v>
      </c>
      <c r="U113" s="289">
        <f t="shared" si="4"/>
        <v>7.105427357601002E-15</v>
      </c>
      <c r="V113" s="289">
        <f t="shared" si="4"/>
        <v>0</v>
      </c>
      <c r="X113" s="289">
        <f aca="true" t="shared" si="5" ref="X113:X118">X8-X24-X40-X92</f>
        <v>0</v>
      </c>
    </row>
    <row r="114" spans="5:24" ht="12.75">
      <c r="E114" s="289">
        <f t="shared" si="1"/>
        <v>-4.263256414560601E-14</v>
      </c>
      <c r="F114" s="289">
        <f t="shared" si="1"/>
        <v>1.2789769243681803E-13</v>
      </c>
      <c r="G114" s="289">
        <f t="shared" si="1"/>
        <v>-2.7355895326763857E-13</v>
      </c>
      <c r="H114" s="289">
        <f t="shared" si="1"/>
        <v>0</v>
      </c>
      <c r="I114" s="289">
        <f t="shared" si="1"/>
        <v>-0.2615051997934099</v>
      </c>
      <c r="J114" s="289">
        <f t="shared" si="1"/>
        <v>0</v>
      </c>
      <c r="L114" s="289">
        <f t="shared" si="2"/>
        <v>2.5579538487363607E-13</v>
      </c>
      <c r="M114" s="289">
        <f t="shared" si="2"/>
        <v>0</v>
      </c>
      <c r="N114" s="289">
        <f t="shared" si="2"/>
        <v>0</v>
      </c>
      <c r="O114" s="289">
        <f t="shared" si="2"/>
        <v>0</v>
      </c>
      <c r="Q114" s="289">
        <f t="shared" si="3"/>
        <v>0</v>
      </c>
      <c r="S114" s="289">
        <f t="shared" si="4"/>
        <v>4.263256414560601E-14</v>
      </c>
      <c r="T114" s="289">
        <f t="shared" si="4"/>
        <v>0</v>
      </c>
      <c r="U114" s="289">
        <f t="shared" si="4"/>
        <v>-9.237055564881302E-14</v>
      </c>
      <c r="V114" s="289">
        <f t="shared" si="4"/>
        <v>0</v>
      </c>
      <c r="X114" s="289">
        <f t="shared" si="5"/>
        <v>0</v>
      </c>
    </row>
    <row r="115" spans="5:24" ht="12.75">
      <c r="E115" s="289">
        <f t="shared" si="1"/>
        <v>3.552713678800501E-15</v>
      </c>
      <c r="F115" s="289">
        <f t="shared" si="1"/>
        <v>0</v>
      </c>
      <c r="G115" s="289">
        <f t="shared" si="1"/>
        <v>8.171241461241152E-14</v>
      </c>
      <c r="H115" s="289">
        <f t="shared" si="1"/>
        <v>0</v>
      </c>
      <c r="I115" s="289">
        <f t="shared" si="1"/>
        <v>0.6640052999999995</v>
      </c>
      <c r="J115" s="289">
        <f t="shared" si="1"/>
        <v>0</v>
      </c>
      <c r="L115" s="289">
        <f t="shared" si="2"/>
        <v>-2.1316282072803006E-14</v>
      </c>
      <c r="M115" s="289">
        <f t="shared" si="2"/>
        <v>-3.552713678800501E-15</v>
      </c>
      <c r="N115" s="289">
        <f t="shared" si="2"/>
        <v>0</v>
      </c>
      <c r="O115" s="289">
        <f t="shared" si="2"/>
        <v>0</v>
      </c>
      <c r="Q115" s="289">
        <f t="shared" si="3"/>
        <v>0</v>
      </c>
      <c r="S115" s="289">
        <f t="shared" si="4"/>
        <v>1.2434497875801753E-14</v>
      </c>
      <c r="T115" s="289">
        <f t="shared" si="4"/>
        <v>-3.552713678800501E-15</v>
      </c>
      <c r="U115" s="289">
        <f t="shared" si="4"/>
        <v>0</v>
      </c>
      <c r="V115" s="289">
        <f t="shared" si="4"/>
        <v>0</v>
      </c>
      <c r="X115" s="289">
        <f t="shared" si="5"/>
        <v>0</v>
      </c>
    </row>
    <row r="116" spans="5:24" ht="12.75">
      <c r="E116" s="289">
        <f t="shared" si="1"/>
        <v>-4.263256414560601E-14</v>
      </c>
      <c r="F116" s="289">
        <f t="shared" si="1"/>
        <v>1.2789769243681803E-13</v>
      </c>
      <c r="G116" s="289">
        <f t="shared" si="1"/>
        <v>0.565129999999801</v>
      </c>
      <c r="H116" s="289">
        <f t="shared" si="1"/>
        <v>0</v>
      </c>
      <c r="I116" s="289">
        <f t="shared" si="1"/>
        <v>-0.03236989979340876</v>
      </c>
      <c r="J116" s="289">
        <f t="shared" si="1"/>
        <v>0</v>
      </c>
      <c r="L116" s="289">
        <f t="shared" si="2"/>
        <v>2.2737367544323206E-13</v>
      </c>
      <c r="M116" s="289">
        <f t="shared" si="2"/>
        <v>1.5987211554602254E-14</v>
      </c>
      <c r="N116" s="289">
        <f t="shared" si="2"/>
        <v>-1.4210854715202004E-14</v>
      </c>
      <c r="O116" s="289">
        <f t="shared" si="2"/>
        <v>0</v>
      </c>
      <c r="Q116" s="289">
        <f t="shared" si="3"/>
        <v>0</v>
      </c>
      <c r="S116" s="289">
        <f t="shared" si="4"/>
        <v>5.684341886080802E-14</v>
      </c>
      <c r="T116" s="289">
        <f t="shared" si="4"/>
        <v>0</v>
      </c>
      <c r="U116" s="289">
        <f t="shared" si="4"/>
        <v>-1.0658141036401503E-13</v>
      </c>
      <c r="V116" s="289">
        <f t="shared" si="4"/>
        <v>0</v>
      </c>
      <c r="X116" s="289">
        <f t="shared" si="5"/>
        <v>0</v>
      </c>
    </row>
    <row r="117" spans="5:24" ht="12.75">
      <c r="E117" s="289">
        <f t="shared" si="1"/>
        <v>-1.1275702593849246E-17</v>
      </c>
      <c r="F117" s="289">
        <f t="shared" si="1"/>
        <v>5.48172618408671E-16</v>
      </c>
      <c r="G117" s="289">
        <f t="shared" si="1"/>
        <v>-2.216109240560371E-16</v>
      </c>
      <c r="H117" s="289">
        <f t="shared" si="1"/>
        <v>0</v>
      </c>
      <c r="I117" s="289">
        <f t="shared" si="1"/>
        <v>-0.0049451</v>
      </c>
      <c r="J117" s="289">
        <f t="shared" si="1"/>
        <v>0</v>
      </c>
      <c r="L117" s="289">
        <f t="shared" si="2"/>
        <v>-3.2406802935591728E-16</v>
      </c>
      <c r="M117" s="289">
        <f t="shared" si="2"/>
        <v>-3.1655992931145516E-16</v>
      </c>
      <c r="N117" s="289">
        <f t="shared" si="2"/>
        <v>0</v>
      </c>
      <c r="O117" s="289">
        <f t="shared" si="2"/>
        <v>0</v>
      </c>
      <c r="Q117" s="289">
        <f t="shared" si="3"/>
        <v>0</v>
      </c>
      <c r="S117" s="289">
        <f t="shared" si="4"/>
        <v>3.447762908503904E-17</v>
      </c>
      <c r="T117" s="289">
        <f t="shared" si="4"/>
        <v>-3.2526065174565133E-18</v>
      </c>
      <c r="U117" s="289">
        <f t="shared" si="4"/>
        <v>-1.7564075194265172E-16</v>
      </c>
      <c r="V117" s="289">
        <f t="shared" si="4"/>
        <v>0</v>
      </c>
      <c r="X117" s="289">
        <f t="shared" si="5"/>
        <v>0</v>
      </c>
    </row>
    <row r="118" spans="5:24" ht="12.75">
      <c r="E118" s="289">
        <f t="shared" si="1"/>
        <v>3.5041414214731503E-16</v>
      </c>
      <c r="F118" s="289">
        <f t="shared" si="1"/>
        <v>7.077671781985373E-16</v>
      </c>
      <c r="G118" s="289">
        <f t="shared" si="1"/>
        <v>-1.1102230246251565E-15</v>
      </c>
      <c r="H118" s="289">
        <f t="shared" si="1"/>
        <v>0</v>
      </c>
      <c r="I118" s="289">
        <f t="shared" si="1"/>
        <v>0.64842</v>
      </c>
      <c r="J118" s="289">
        <f t="shared" si="1"/>
        <v>0</v>
      </c>
      <c r="L118" s="289">
        <f t="shared" si="2"/>
        <v>1.2212453270876722E-15</v>
      </c>
      <c r="M118" s="289">
        <f t="shared" si="2"/>
        <v>-1.6653345369377348E-15</v>
      </c>
      <c r="N118" s="289">
        <f t="shared" si="2"/>
        <v>0</v>
      </c>
      <c r="O118" s="289">
        <f t="shared" si="2"/>
        <v>0</v>
      </c>
      <c r="Q118" s="289">
        <f t="shared" si="3"/>
        <v>0</v>
      </c>
      <c r="S118" s="289">
        <f t="shared" si="4"/>
        <v>0</v>
      </c>
      <c r="T118" s="289">
        <f t="shared" si="4"/>
        <v>0</v>
      </c>
      <c r="U118" s="289">
        <f t="shared" si="4"/>
        <v>0</v>
      </c>
      <c r="V118" s="289">
        <f t="shared" si="4"/>
        <v>0</v>
      </c>
      <c r="X118" s="289">
        <f t="shared" si="5"/>
        <v>0</v>
      </c>
    </row>
    <row r="119" spans="5:24" ht="12.75">
      <c r="E119" s="289">
        <f aca="true" t="shared" si="6" ref="E119:J119">E14-E30-E46-E98</f>
        <v>0</v>
      </c>
      <c r="F119" s="289">
        <f t="shared" si="6"/>
        <v>0</v>
      </c>
      <c r="G119" s="289">
        <f t="shared" si="6"/>
        <v>0</v>
      </c>
      <c r="H119" s="289">
        <f t="shared" si="6"/>
        <v>0</v>
      </c>
      <c r="I119" s="289">
        <f t="shared" si="6"/>
        <v>0</v>
      </c>
      <c r="J119" s="289">
        <f t="shared" si="6"/>
        <v>0</v>
      </c>
      <c r="L119" s="289">
        <f>L14-L30-L46-L98</f>
        <v>0</v>
      </c>
      <c r="M119" s="289">
        <f>M14-M30-M46-M98</f>
        <v>0</v>
      </c>
      <c r="N119" s="289">
        <f>N14-N30-N46-N98</f>
        <v>0</v>
      </c>
      <c r="O119" s="289">
        <f>O14-O30-O46-O98</f>
        <v>0</v>
      </c>
      <c r="Q119" s="289">
        <f>Q14-Q30-Q46-Q98</f>
        <v>0</v>
      </c>
      <c r="S119" s="289">
        <f>S14-S30-S46-S98</f>
        <v>0</v>
      </c>
      <c r="T119" s="289">
        <f>T14-T30-T46-T98</f>
        <v>0</v>
      </c>
      <c r="U119" s="289">
        <f>U14-U30-U46-U98</f>
        <v>0</v>
      </c>
      <c r="V119" s="289">
        <f>V14-V30-V46-V98</f>
        <v>0</v>
      </c>
      <c r="X119" s="289">
        <f>X14-X30-X46-X98</f>
        <v>0</v>
      </c>
    </row>
    <row r="120" spans="5:24" ht="12.75">
      <c r="E120" s="289">
        <f t="shared" si="1"/>
        <v>0</v>
      </c>
      <c r="F120" s="289">
        <f t="shared" si="1"/>
        <v>0</v>
      </c>
      <c r="G120" s="289">
        <f t="shared" si="1"/>
        <v>0</v>
      </c>
      <c r="H120" s="289">
        <f t="shared" si="1"/>
        <v>0</v>
      </c>
      <c r="I120" s="289">
        <f t="shared" si="1"/>
        <v>-0.2567379740702602</v>
      </c>
      <c r="J120" s="289">
        <f t="shared" si="1"/>
        <v>0</v>
      </c>
      <c r="L120" s="289">
        <f aca="true" t="shared" si="7" ref="L120:O123">L15-L31-L47-L99</f>
        <v>0</v>
      </c>
      <c r="M120" s="289">
        <f t="shared" si="7"/>
        <v>3.552713678800501E-15</v>
      </c>
      <c r="N120" s="289">
        <f t="shared" si="7"/>
        <v>1.7763568394002505E-14</v>
      </c>
      <c r="O120" s="289">
        <f t="shared" si="7"/>
        <v>0</v>
      </c>
      <c r="Q120" s="289">
        <f>Q15-Q31-Q47-Q99</f>
        <v>0</v>
      </c>
      <c r="S120" s="289">
        <f aca="true" t="shared" si="8" ref="S120:V123">S15-S31-S47-S99</f>
        <v>0</v>
      </c>
      <c r="T120" s="289">
        <f t="shared" si="8"/>
        <v>0</v>
      </c>
      <c r="U120" s="289">
        <f t="shared" si="8"/>
        <v>2.1316282072803006E-14</v>
      </c>
      <c r="V120" s="289">
        <f t="shared" si="8"/>
        <v>0</v>
      </c>
      <c r="X120" s="289">
        <f>X15-X31-X47-X99</f>
        <v>0</v>
      </c>
    </row>
    <row r="121" spans="5:24" ht="12.75">
      <c r="E121" s="289">
        <f t="shared" si="1"/>
        <v>-8.526512829121202E-14</v>
      </c>
      <c r="F121" s="289">
        <f t="shared" si="1"/>
        <v>0</v>
      </c>
      <c r="G121" s="289">
        <f t="shared" si="1"/>
        <v>-2.0961010704922955E-13</v>
      </c>
      <c r="H121" s="289">
        <f t="shared" si="1"/>
        <v>0</v>
      </c>
      <c r="I121" s="289">
        <f t="shared" si="1"/>
        <v>-0.21076297386363763</v>
      </c>
      <c r="J121" s="289">
        <f t="shared" si="1"/>
        <v>0</v>
      </c>
      <c r="L121" s="289">
        <f t="shared" si="7"/>
        <v>2.2026824808563106E-13</v>
      </c>
      <c r="M121" s="289">
        <f t="shared" si="7"/>
        <v>1.0658141036401503E-14</v>
      </c>
      <c r="N121" s="289">
        <f t="shared" si="7"/>
        <v>4.085620730620576E-14</v>
      </c>
      <c r="O121" s="289">
        <f t="shared" si="7"/>
        <v>0</v>
      </c>
      <c r="Q121" s="289">
        <f>Q16-Q32-Q48-Q100</f>
        <v>0</v>
      </c>
      <c r="S121" s="289">
        <f t="shared" si="8"/>
        <v>6.394884621840902E-14</v>
      </c>
      <c r="T121" s="289">
        <f t="shared" si="8"/>
        <v>0</v>
      </c>
      <c r="U121" s="289">
        <f t="shared" si="8"/>
        <v>-1.0658141036401503E-13</v>
      </c>
      <c r="V121" s="289">
        <f t="shared" si="8"/>
        <v>0</v>
      </c>
      <c r="X121" s="289">
        <f>X16-X32-X48-X100</f>
        <v>0</v>
      </c>
    </row>
    <row r="122" spans="5:24" ht="12.75">
      <c r="E122" s="289">
        <f t="shared" si="1"/>
        <v>0</v>
      </c>
      <c r="F122" s="289">
        <f t="shared" si="1"/>
        <v>-1.4210854715202004E-14</v>
      </c>
      <c r="G122" s="289">
        <f t="shared" si="1"/>
        <v>0</v>
      </c>
      <c r="H122" s="289">
        <f t="shared" si="1"/>
        <v>0</v>
      </c>
      <c r="I122" s="289">
        <f t="shared" si="1"/>
        <v>0.9693402411745105</v>
      </c>
      <c r="J122" s="289">
        <f t="shared" si="1"/>
        <v>0</v>
      </c>
      <c r="L122" s="289">
        <f t="shared" si="7"/>
        <v>-7.105427357601002E-15</v>
      </c>
      <c r="M122" s="289">
        <f t="shared" si="7"/>
        <v>0</v>
      </c>
      <c r="N122" s="289">
        <f t="shared" si="7"/>
        <v>0</v>
      </c>
      <c r="O122" s="289">
        <f t="shared" si="7"/>
        <v>0</v>
      </c>
      <c r="Q122" s="289">
        <f>Q17-Q33-Q49-Q101</f>
        <v>0</v>
      </c>
      <c r="S122" s="289">
        <f t="shared" si="8"/>
        <v>8.881784197001252E-15</v>
      </c>
      <c r="T122" s="289">
        <f t="shared" si="8"/>
        <v>0</v>
      </c>
      <c r="U122" s="289">
        <f t="shared" si="8"/>
        <v>0</v>
      </c>
      <c r="V122" s="289">
        <f t="shared" si="8"/>
        <v>0</v>
      </c>
      <c r="X122" s="289">
        <f>X17-X33-X49-X101</f>
        <v>0</v>
      </c>
    </row>
    <row r="123" spans="5:24" ht="12.75">
      <c r="E123" s="289">
        <f t="shared" si="1"/>
        <v>-8.881784197001252E-14</v>
      </c>
      <c r="F123" s="289">
        <f t="shared" si="1"/>
        <v>0</v>
      </c>
      <c r="G123" s="289">
        <f t="shared" si="1"/>
        <v>-2.0605739337042905E-13</v>
      </c>
      <c r="H123" s="289">
        <f t="shared" si="1"/>
        <v>0</v>
      </c>
      <c r="I123" s="289">
        <f t="shared" si="1"/>
        <v>-0.18010321503814453</v>
      </c>
      <c r="J123" s="289">
        <f t="shared" si="1"/>
        <v>0</v>
      </c>
      <c r="L123" s="289">
        <f t="shared" si="7"/>
        <v>2.2026824808563106E-13</v>
      </c>
      <c r="M123" s="289">
        <f t="shared" si="7"/>
        <v>-1.4210854715202004E-14</v>
      </c>
      <c r="N123" s="289">
        <f t="shared" si="7"/>
        <v>4.085620730620576E-14</v>
      </c>
      <c r="O123" s="289">
        <f t="shared" si="7"/>
        <v>0</v>
      </c>
      <c r="Q123" s="289">
        <f>Q18-Q34-Q50-Q102</f>
        <v>0</v>
      </c>
      <c r="S123" s="289">
        <f t="shared" si="8"/>
        <v>6.750155989720952E-14</v>
      </c>
      <c r="T123" s="289">
        <f t="shared" si="8"/>
        <v>-1.7763568394002505E-14</v>
      </c>
      <c r="U123" s="289">
        <f t="shared" si="8"/>
        <v>-1.1368683772161603E-13</v>
      </c>
      <c r="V123" s="289">
        <f t="shared" si="8"/>
        <v>0</v>
      </c>
      <c r="X123" s="289">
        <f>X18-X34-X50-X102</f>
        <v>0</v>
      </c>
    </row>
    <row r="124" spans="5:24" ht="12.75">
      <c r="E124" s="289">
        <f aca="true" t="shared" si="9" ref="E124:J124">E19-E35-E51-E103</f>
        <v>1.5631940186722204E-12</v>
      </c>
      <c r="F124" s="289">
        <f t="shared" si="9"/>
        <v>0</v>
      </c>
      <c r="G124" s="289">
        <f t="shared" si="9"/>
        <v>-8.810729923425242E-13</v>
      </c>
      <c r="H124" s="289">
        <f t="shared" si="9"/>
        <v>0</v>
      </c>
      <c r="I124" s="289">
        <f t="shared" si="9"/>
        <v>0</v>
      </c>
      <c r="J124" s="289">
        <f t="shared" si="9"/>
        <v>0</v>
      </c>
      <c r="L124" s="289">
        <f>L19-L35-L51-L103</f>
        <v>1.3073986337985843E-12</v>
      </c>
      <c r="M124" s="289">
        <f>M19-M35-M51-M103</f>
        <v>6.821210263296962E-13</v>
      </c>
      <c r="N124" s="289">
        <f>N19-N35-N51-N103</f>
        <v>-1.0231815394945443E-12</v>
      </c>
      <c r="O124" s="289">
        <f>O19-O35-O51-O103</f>
        <v>0</v>
      </c>
      <c r="Q124" s="289">
        <f>Q19-Q35-Q51-Q103</f>
        <v>0</v>
      </c>
      <c r="S124" s="289">
        <f>S19-S35-S51-S103</f>
        <v>9.094947017729282E-13</v>
      </c>
      <c r="T124" s="289">
        <f>T19-T35-T51-T103</f>
        <v>1.0800249583553523E-12</v>
      </c>
      <c r="U124" s="289">
        <f>U19-U35-U51-U103</f>
        <v>0</v>
      </c>
      <c r="V124" s="289">
        <f>V19-V35-V51-V103</f>
        <v>0</v>
      </c>
      <c r="X124" s="289">
        <f>X19-X35-X51-X103</f>
        <v>0</v>
      </c>
    </row>
    <row r="125" spans="5:22" ht="12.75">
      <c r="E125" s="289">
        <f>E39-E59-E75</f>
        <v>0</v>
      </c>
      <c r="J125" s="10"/>
      <c r="Q125" s="10"/>
      <c r="U125" s="178"/>
      <c r="V125" s="178"/>
    </row>
    <row r="126" spans="5:24" ht="12.75">
      <c r="E126" s="289">
        <f aca="true" t="shared" si="10" ref="E126:Q137">E40-E60-E76</f>
        <v>0</v>
      </c>
      <c r="F126" s="289">
        <f t="shared" si="10"/>
        <v>0</v>
      </c>
      <c r="G126" s="289">
        <f t="shared" si="10"/>
        <v>0</v>
      </c>
      <c r="H126" s="289">
        <f t="shared" si="10"/>
        <v>0</v>
      </c>
      <c r="I126" s="289">
        <f t="shared" si="10"/>
        <v>0</v>
      </c>
      <c r="J126" s="289">
        <f t="shared" si="10"/>
        <v>0</v>
      </c>
      <c r="K126" s="289">
        <f t="shared" si="10"/>
        <v>0</v>
      </c>
      <c r="L126" s="289">
        <f t="shared" si="10"/>
        <v>0</v>
      </c>
      <c r="M126" s="289">
        <f t="shared" si="10"/>
        <v>0</v>
      </c>
      <c r="N126" s="289">
        <f t="shared" si="10"/>
        <v>0</v>
      </c>
      <c r="O126" s="289">
        <f t="shared" si="10"/>
        <v>0</v>
      </c>
      <c r="P126" s="289">
        <f t="shared" si="10"/>
        <v>0</v>
      </c>
      <c r="Q126" s="289">
        <f t="shared" si="10"/>
        <v>0</v>
      </c>
      <c r="S126" s="289">
        <f aca="true" t="shared" si="11" ref="S126:X137">S40-S60-S76</f>
        <v>0</v>
      </c>
      <c r="T126" s="289">
        <f t="shared" si="11"/>
        <v>0</v>
      </c>
      <c r="U126" s="289">
        <f t="shared" si="11"/>
        <v>0</v>
      </c>
      <c r="V126" s="289">
        <f t="shared" si="11"/>
        <v>0</v>
      </c>
      <c r="W126" s="289">
        <f t="shared" si="11"/>
        <v>0</v>
      </c>
      <c r="X126" s="289">
        <f t="shared" si="11"/>
        <v>0</v>
      </c>
    </row>
    <row r="127" spans="5:24" ht="12.75">
      <c r="E127" s="289">
        <f t="shared" si="10"/>
        <v>0</v>
      </c>
      <c r="F127" s="289">
        <f t="shared" si="10"/>
        <v>0</v>
      </c>
      <c r="G127" s="289">
        <f t="shared" si="10"/>
        <v>0</v>
      </c>
      <c r="H127" s="289">
        <f t="shared" si="10"/>
        <v>0</v>
      </c>
      <c r="I127" s="289">
        <f t="shared" si="10"/>
        <v>1</v>
      </c>
      <c r="J127" s="289">
        <f t="shared" si="10"/>
        <v>0</v>
      </c>
      <c r="K127" s="289">
        <f t="shared" si="10"/>
        <v>0</v>
      </c>
      <c r="L127" s="289">
        <f t="shared" si="10"/>
        <v>0</v>
      </c>
      <c r="M127" s="289">
        <f t="shared" si="10"/>
        <v>0</v>
      </c>
      <c r="N127" s="289">
        <f t="shared" si="10"/>
        <v>0</v>
      </c>
      <c r="O127" s="289">
        <f t="shared" si="10"/>
        <v>0</v>
      </c>
      <c r="P127" s="289">
        <f t="shared" si="10"/>
        <v>0</v>
      </c>
      <c r="Q127" s="289">
        <f t="shared" si="10"/>
        <v>0</v>
      </c>
      <c r="S127" s="289">
        <f t="shared" si="11"/>
        <v>0</v>
      </c>
      <c r="T127" s="289">
        <f t="shared" si="11"/>
        <v>0</v>
      </c>
      <c r="U127" s="289">
        <f t="shared" si="11"/>
        <v>0</v>
      </c>
      <c r="V127" s="289">
        <f t="shared" si="11"/>
        <v>0</v>
      </c>
      <c r="W127" s="289">
        <f t="shared" si="11"/>
        <v>0</v>
      </c>
      <c r="X127" s="289">
        <f t="shared" si="11"/>
        <v>0</v>
      </c>
    </row>
    <row r="128" spans="5:24" ht="12.75">
      <c r="E128" s="289">
        <f t="shared" si="10"/>
        <v>-1.0547118733938987E-15</v>
      </c>
      <c r="F128" s="289">
        <f t="shared" si="10"/>
        <v>0</v>
      </c>
      <c r="G128" s="289">
        <f t="shared" si="10"/>
        <v>1.887379141862766E-15</v>
      </c>
      <c r="H128" s="289">
        <f t="shared" si="10"/>
        <v>0</v>
      </c>
      <c r="I128" s="289">
        <f t="shared" si="10"/>
        <v>0</v>
      </c>
      <c r="J128" s="289">
        <f t="shared" si="10"/>
        <v>0</v>
      </c>
      <c r="K128" s="289">
        <f t="shared" si="10"/>
        <v>-4.544975507059235E-16</v>
      </c>
      <c r="L128" s="289">
        <f t="shared" si="10"/>
        <v>1.27675647831893E-15</v>
      </c>
      <c r="M128" s="289">
        <f t="shared" si="10"/>
        <v>-2.7755575615628914E-16</v>
      </c>
      <c r="N128" s="289">
        <f t="shared" si="10"/>
        <v>-1.1934897514720433E-15</v>
      </c>
      <c r="O128" s="289">
        <f t="shared" si="10"/>
        <v>0</v>
      </c>
      <c r="P128" s="289">
        <f t="shared" si="10"/>
        <v>0</v>
      </c>
      <c r="Q128" s="289">
        <f t="shared" si="10"/>
        <v>0</v>
      </c>
      <c r="S128" s="289">
        <f t="shared" si="11"/>
        <v>-1.3366044382401299E-15</v>
      </c>
      <c r="T128" s="289">
        <f t="shared" si="11"/>
        <v>1.0269562977782698E-15</v>
      </c>
      <c r="U128" s="289">
        <f t="shared" si="11"/>
        <v>-6.83481049534862E-16</v>
      </c>
      <c r="V128" s="289">
        <f t="shared" si="11"/>
        <v>0</v>
      </c>
      <c r="W128" s="289">
        <f t="shared" si="11"/>
        <v>0</v>
      </c>
      <c r="X128" s="289">
        <f t="shared" si="11"/>
        <v>0</v>
      </c>
    </row>
    <row r="129" spans="5:24" ht="12.75">
      <c r="E129" s="289">
        <f t="shared" si="10"/>
        <v>0</v>
      </c>
      <c r="F129" s="289">
        <f t="shared" si="10"/>
        <v>0</v>
      </c>
      <c r="G129" s="289">
        <f t="shared" si="10"/>
        <v>0</v>
      </c>
      <c r="H129" s="289">
        <f t="shared" si="10"/>
        <v>0</v>
      </c>
      <c r="I129" s="289">
        <f t="shared" si="10"/>
        <v>1</v>
      </c>
      <c r="J129" s="289">
        <f t="shared" si="10"/>
        <v>0</v>
      </c>
      <c r="K129" s="289">
        <f t="shared" si="10"/>
        <v>0</v>
      </c>
      <c r="L129" s="289">
        <f t="shared" si="10"/>
        <v>0</v>
      </c>
      <c r="M129" s="289">
        <f t="shared" si="10"/>
        <v>0</v>
      </c>
      <c r="N129" s="289">
        <f t="shared" si="10"/>
        <v>0</v>
      </c>
      <c r="O129" s="289">
        <f t="shared" si="10"/>
        <v>0</v>
      </c>
      <c r="P129" s="289">
        <f t="shared" si="10"/>
        <v>0</v>
      </c>
      <c r="Q129" s="289">
        <f t="shared" si="10"/>
        <v>0</v>
      </c>
      <c r="S129" s="289">
        <f t="shared" si="11"/>
        <v>0</v>
      </c>
      <c r="T129" s="289">
        <f t="shared" si="11"/>
        <v>0</v>
      </c>
      <c r="U129" s="289">
        <f t="shared" si="11"/>
        <v>0</v>
      </c>
      <c r="V129" s="289">
        <f t="shared" si="11"/>
        <v>0</v>
      </c>
      <c r="W129" s="289">
        <f t="shared" si="11"/>
        <v>0</v>
      </c>
      <c r="X129" s="289">
        <f t="shared" si="11"/>
        <v>0</v>
      </c>
    </row>
    <row r="130" spans="5:24" ht="12.75">
      <c r="E130" s="289">
        <f t="shared" si="10"/>
        <v>0</v>
      </c>
      <c r="F130" s="289">
        <f t="shared" si="10"/>
        <v>1.942890293094024E-16</v>
      </c>
      <c r="G130" s="289">
        <f t="shared" si="10"/>
        <v>0</v>
      </c>
      <c r="H130" s="289">
        <f t="shared" si="10"/>
        <v>0</v>
      </c>
      <c r="I130" s="289">
        <f t="shared" si="10"/>
        <v>-1</v>
      </c>
      <c r="J130" s="289">
        <f t="shared" si="10"/>
        <v>0</v>
      </c>
      <c r="K130" s="289">
        <f t="shared" si="10"/>
        <v>0</v>
      </c>
      <c r="L130" s="289">
        <f t="shared" si="10"/>
        <v>0</v>
      </c>
      <c r="M130" s="289">
        <f t="shared" si="10"/>
        <v>0</v>
      </c>
      <c r="N130" s="289">
        <f t="shared" si="10"/>
        <v>-1.1362438767648086E-16</v>
      </c>
      <c r="O130" s="289">
        <f t="shared" si="10"/>
        <v>0</v>
      </c>
      <c r="P130" s="289">
        <f t="shared" si="10"/>
        <v>0</v>
      </c>
      <c r="Q130" s="289">
        <f t="shared" si="10"/>
        <v>0</v>
      </c>
      <c r="S130" s="289">
        <f t="shared" si="11"/>
        <v>0</v>
      </c>
      <c r="T130" s="289">
        <f t="shared" si="11"/>
        <v>0</v>
      </c>
      <c r="U130" s="289">
        <f t="shared" si="11"/>
        <v>0</v>
      </c>
      <c r="V130" s="289">
        <f t="shared" si="11"/>
        <v>0</v>
      </c>
      <c r="W130" s="289">
        <f t="shared" si="11"/>
        <v>0</v>
      </c>
      <c r="X130" s="289">
        <f t="shared" si="11"/>
        <v>0</v>
      </c>
    </row>
    <row r="131" spans="5:24" ht="12.75">
      <c r="E131" s="289">
        <f t="shared" si="10"/>
        <v>0</v>
      </c>
      <c r="F131" s="289">
        <f t="shared" si="10"/>
        <v>0</v>
      </c>
      <c r="G131" s="289">
        <f t="shared" si="10"/>
        <v>0</v>
      </c>
      <c r="H131" s="289">
        <f t="shared" si="10"/>
        <v>0</v>
      </c>
      <c r="I131" s="289">
        <f t="shared" si="10"/>
        <v>0</v>
      </c>
      <c r="J131" s="289">
        <f t="shared" si="10"/>
        <v>0</v>
      </c>
      <c r="K131" s="289">
        <f t="shared" si="10"/>
        <v>0</v>
      </c>
      <c r="L131" s="289">
        <f t="shared" si="10"/>
        <v>0</v>
      </c>
      <c r="M131" s="289">
        <f t="shared" si="10"/>
        <v>0</v>
      </c>
      <c r="N131" s="289">
        <f t="shared" si="10"/>
        <v>0</v>
      </c>
      <c r="O131" s="289">
        <f t="shared" si="10"/>
        <v>0</v>
      </c>
      <c r="P131" s="289">
        <f t="shared" si="10"/>
        <v>0</v>
      </c>
      <c r="Q131" s="289">
        <f t="shared" si="10"/>
        <v>0</v>
      </c>
      <c r="S131" s="289">
        <f t="shared" si="11"/>
        <v>0</v>
      </c>
      <c r="T131" s="289">
        <f t="shared" si="11"/>
        <v>0</v>
      </c>
      <c r="U131" s="289">
        <f t="shared" si="11"/>
        <v>0</v>
      </c>
      <c r="V131" s="289">
        <f t="shared" si="11"/>
        <v>0</v>
      </c>
      <c r="W131" s="289">
        <f t="shared" si="11"/>
        <v>0</v>
      </c>
      <c r="X131" s="289">
        <f t="shared" si="11"/>
        <v>0</v>
      </c>
    </row>
    <row r="132" spans="5:24" ht="12.75">
      <c r="E132" s="289">
        <f t="shared" si="10"/>
        <v>0</v>
      </c>
      <c r="F132" s="289">
        <f t="shared" si="10"/>
        <v>0</v>
      </c>
      <c r="G132" s="289">
        <f t="shared" si="10"/>
        <v>0</v>
      </c>
      <c r="H132" s="289">
        <f t="shared" si="10"/>
        <v>0</v>
      </c>
      <c r="I132" s="289">
        <f t="shared" si="10"/>
        <v>0</v>
      </c>
      <c r="J132" s="289">
        <f t="shared" si="10"/>
        <v>0</v>
      </c>
      <c r="K132" s="289">
        <f t="shared" si="10"/>
        <v>0</v>
      </c>
      <c r="L132" s="289">
        <f t="shared" si="10"/>
        <v>0</v>
      </c>
      <c r="M132" s="289">
        <f t="shared" si="10"/>
        <v>0</v>
      </c>
      <c r="N132" s="289">
        <f t="shared" si="10"/>
        <v>0</v>
      </c>
      <c r="O132" s="289">
        <f t="shared" si="10"/>
        <v>0</v>
      </c>
      <c r="P132" s="289">
        <f t="shared" si="10"/>
        <v>0</v>
      </c>
      <c r="Q132" s="289">
        <f t="shared" si="10"/>
        <v>0</v>
      </c>
      <c r="S132" s="289">
        <f t="shared" si="11"/>
        <v>0</v>
      </c>
      <c r="T132" s="289">
        <f t="shared" si="11"/>
        <v>0</v>
      </c>
      <c r="U132" s="289">
        <f t="shared" si="11"/>
        <v>0</v>
      </c>
      <c r="V132" s="289">
        <f t="shared" si="11"/>
        <v>0</v>
      </c>
      <c r="W132" s="289">
        <f t="shared" si="11"/>
        <v>0</v>
      </c>
      <c r="X132" s="289">
        <f t="shared" si="11"/>
        <v>0</v>
      </c>
    </row>
    <row r="133" spans="5:24" ht="12.75">
      <c r="E133" s="289">
        <f t="shared" si="10"/>
        <v>0</v>
      </c>
      <c r="F133" s="289">
        <f t="shared" si="10"/>
        <v>0</v>
      </c>
      <c r="G133" s="289">
        <f t="shared" si="10"/>
        <v>0</v>
      </c>
      <c r="H133" s="289">
        <f t="shared" si="10"/>
        <v>0</v>
      </c>
      <c r="I133" s="289">
        <f t="shared" si="10"/>
        <v>0</v>
      </c>
      <c r="J133" s="289">
        <f t="shared" si="10"/>
        <v>0</v>
      </c>
      <c r="K133" s="289">
        <f t="shared" si="10"/>
        <v>0</v>
      </c>
      <c r="L133" s="289">
        <f t="shared" si="10"/>
        <v>0</v>
      </c>
      <c r="M133" s="289">
        <f t="shared" si="10"/>
        <v>0</v>
      </c>
      <c r="N133" s="289">
        <f t="shared" si="10"/>
        <v>0</v>
      </c>
      <c r="O133" s="289">
        <f t="shared" si="10"/>
        <v>0</v>
      </c>
      <c r="P133" s="289">
        <f t="shared" si="10"/>
        <v>0</v>
      </c>
      <c r="Q133" s="289">
        <f t="shared" si="10"/>
        <v>0</v>
      </c>
      <c r="S133" s="289">
        <f t="shared" si="11"/>
        <v>0</v>
      </c>
      <c r="T133" s="289">
        <f t="shared" si="11"/>
        <v>0</v>
      </c>
      <c r="U133" s="289">
        <f t="shared" si="11"/>
        <v>0</v>
      </c>
      <c r="V133" s="289">
        <f t="shared" si="11"/>
        <v>0</v>
      </c>
      <c r="W133" s="289">
        <f t="shared" si="11"/>
        <v>0</v>
      </c>
      <c r="X133" s="289">
        <f t="shared" si="11"/>
        <v>0</v>
      </c>
    </row>
    <row r="134" spans="5:24" ht="12.75">
      <c r="E134" s="289">
        <f t="shared" si="10"/>
        <v>0</v>
      </c>
      <c r="F134" s="289">
        <f t="shared" si="10"/>
        <v>0</v>
      </c>
      <c r="G134" s="289">
        <f t="shared" si="10"/>
        <v>0</v>
      </c>
      <c r="H134" s="289">
        <f t="shared" si="10"/>
        <v>0</v>
      </c>
      <c r="I134" s="289">
        <f t="shared" si="10"/>
        <v>-1</v>
      </c>
      <c r="J134" s="289">
        <f t="shared" si="10"/>
        <v>0</v>
      </c>
      <c r="K134" s="289">
        <f t="shared" si="10"/>
        <v>0</v>
      </c>
      <c r="L134" s="289">
        <f t="shared" si="10"/>
        <v>0</v>
      </c>
      <c r="M134" s="289">
        <f t="shared" si="10"/>
        <v>0</v>
      </c>
      <c r="N134" s="289">
        <f t="shared" si="10"/>
        <v>0</v>
      </c>
      <c r="O134" s="289">
        <f t="shared" si="10"/>
        <v>0</v>
      </c>
      <c r="P134" s="289">
        <f t="shared" si="10"/>
        <v>1</v>
      </c>
      <c r="Q134" s="289">
        <f t="shared" si="10"/>
        <v>0</v>
      </c>
      <c r="S134" s="289">
        <f t="shared" si="11"/>
        <v>0</v>
      </c>
      <c r="T134" s="289">
        <f t="shared" si="11"/>
        <v>0</v>
      </c>
      <c r="U134" s="289">
        <f t="shared" si="11"/>
        <v>1.2789769243681803E-13</v>
      </c>
      <c r="V134" s="289">
        <f t="shared" si="11"/>
        <v>0</v>
      </c>
      <c r="W134" s="289">
        <f t="shared" si="11"/>
        <v>0</v>
      </c>
      <c r="X134" s="289">
        <f t="shared" si="11"/>
        <v>0</v>
      </c>
    </row>
    <row r="135" spans="5:24" ht="12.75">
      <c r="E135" s="289">
        <f t="shared" si="10"/>
        <v>0</v>
      </c>
      <c r="F135" s="289">
        <f t="shared" si="10"/>
        <v>0</v>
      </c>
      <c r="G135" s="289">
        <f t="shared" si="10"/>
        <v>0</v>
      </c>
      <c r="H135" s="289">
        <f t="shared" si="10"/>
        <v>0</v>
      </c>
      <c r="I135" s="289">
        <f t="shared" si="10"/>
        <v>0</v>
      </c>
      <c r="J135" s="289">
        <f t="shared" si="10"/>
        <v>0</v>
      </c>
      <c r="K135" s="289">
        <f t="shared" si="10"/>
        <v>0</v>
      </c>
      <c r="L135" s="289">
        <f t="shared" si="10"/>
        <v>0</v>
      </c>
      <c r="M135" s="289">
        <f t="shared" si="10"/>
        <v>0</v>
      </c>
      <c r="N135" s="289">
        <f t="shared" si="10"/>
        <v>0</v>
      </c>
      <c r="O135" s="289">
        <f t="shared" si="10"/>
        <v>0</v>
      </c>
      <c r="P135" s="289">
        <f t="shared" si="10"/>
        <v>0</v>
      </c>
      <c r="Q135" s="289">
        <f t="shared" si="10"/>
        <v>0</v>
      </c>
      <c r="S135" s="289">
        <f t="shared" si="11"/>
        <v>0</v>
      </c>
      <c r="T135" s="289">
        <f t="shared" si="11"/>
        <v>0</v>
      </c>
      <c r="U135" s="289">
        <f t="shared" si="11"/>
        <v>0</v>
      </c>
      <c r="V135" s="289">
        <f t="shared" si="11"/>
        <v>0</v>
      </c>
      <c r="W135" s="289">
        <f t="shared" si="11"/>
        <v>0</v>
      </c>
      <c r="X135" s="289">
        <f t="shared" si="11"/>
        <v>0</v>
      </c>
    </row>
    <row r="136" spans="5:24" ht="12.75">
      <c r="E136" s="289">
        <f t="shared" si="10"/>
        <v>0</v>
      </c>
      <c r="F136" s="289">
        <f t="shared" si="10"/>
        <v>0</v>
      </c>
      <c r="G136" s="289">
        <f t="shared" si="10"/>
        <v>0</v>
      </c>
      <c r="H136" s="289">
        <f t="shared" si="10"/>
        <v>0</v>
      </c>
      <c r="I136" s="289">
        <f t="shared" si="10"/>
        <v>1</v>
      </c>
      <c r="J136" s="289">
        <f t="shared" si="10"/>
        <v>0</v>
      </c>
      <c r="K136" s="289">
        <f t="shared" si="10"/>
        <v>0</v>
      </c>
      <c r="L136" s="289">
        <f t="shared" si="10"/>
        <v>0</v>
      </c>
      <c r="M136" s="289">
        <f t="shared" si="10"/>
        <v>0</v>
      </c>
      <c r="N136" s="289">
        <f t="shared" si="10"/>
        <v>0</v>
      </c>
      <c r="O136" s="289">
        <f t="shared" si="10"/>
        <v>0</v>
      </c>
      <c r="P136" s="289">
        <f t="shared" si="10"/>
        <v>0</v>
      </c>
      <c r="Q136" s="289">
        <f t="shared" si="10"/>
        <v>0</v>
      </c>
      <c r="S136" s="289">
        <f t="shared" si="11"/>
        <v>0</v>
      </c>
      <c r="T136" s="289">
        <f t="shared" si="11"/>
        <v>0</v>
      </c>
      <c r="U136" s="289">
        <f t="shared" si="11"/>
        <v>1.2789769243681803E-13</v>
      </c>
      <c r="V136" s="289">
        <f t="shared" si="11"/>
        <v>0</v>
      </c>
      <c r="W136" s="289">
        <f t="shared" si="11"/>
        <v>0</v>
      </c>
      <c r="X136" s="289">
        <f t="shared" si="11"/>
        <v>0</v>
      </c>
    </row>
    <row r="137" spans="5:24" ht="12.75">
      <c r="E137" s="289">
        <f t="shared" si="10"/>
        <v>0</v>
      </c>
      <c r="F137" s="289">
        <f t="shared" si="10"/>
        <v>0</v>
      </c>
      <c r="G137" s="289">
        <f t="shared" si="10"/>
        <v>0</v>
      </c>
      <c r="H137" s="289">
        <f t="shared" si="10"/>
        <v>0</v>
      </c>
      <c r="I137" s="289">
        <f t="shared" si="10"/>
        <v>0</v>
      </c>
      <c r="J137" s="289">
        <f t="shared" si="10"/>
        <v>0</v>
      </c>
      <c r="K137" s="289">
        <f t="shared" si="10"/>
        <v>0</v>
      </c>
      <c r="L137" s="289">
        <f t="shared" si="10"/>
        <v>0</v>
      </c>
      <c r="M137" s="289">
        <f t="shared" si="10"/>
        <v>0</v>
      </c>
      <c r="N137" s="289">
        <f t="shared" si="10"/>
        <v>0</v>
      </c>
      <c r="O137" s="289">
        <f t="shared" si="10"/>
        <v>0</v>
      </c>
      <c r="P137" s="289">
        <f t="shared" si="10"/>
        <v>0</v>
      </c>
      <c r="Q137" s="289">
        <f t="shared" si="10"/>
        <v>0</v>
      </c>
      <c r="S137" s="289">
        <f t="shared" si="11"/>
        <v>0</v>
      </c>
      <c r="T137" s="289">
        <f t="shared" si="11"/>
        <v>0</v>
      </c>
      <c r="U137" s="289">
        <f t="shared" si="11"/>
        <v>0</v>
      </c>
      <c r="V137" s="289">
        <f t="shared" si="11"/>
        <v>0</v>
      </c>
      <c r="W137" s="289">
        <f t="shared" si="11"/>
        <v>0</v>
      </c>
      <c r="X137" s="289">
        <f t="shared" si="11"/>
        <v>0</v>
      </c>
    </row>
  </sheetData>
  <sheetProtection/>
  <mergeCells count="5">
    <mergeCell ref="A6:B6"/>
    <mergeCell ref="B107:X107"/>
    <mergeCell ref="B108:Y108"/>
    <mergeCell ref="B109:Y109"/>
    <mergeCell ref="A90:B90"/>
  </mergeCells>
  <conditionalFormatting sqref="R102:T102 R50:T50 W50 R34:T34 W34">
    <cfRule type="expression" priority="3" dxfId="1" stopIfTrue="1">
      <formula>#REF!="x"</formula>
    </cfRule>
  </conditionalFormatting>
  <conditionalFormatting sqref="R86:T86 R70:T70 R50:T50 R34:T34">
    <cfRule type="expression" priority="2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2" horizontalDpi="600" verticalDpi="600" orientation="landscape" paperSize="9" scale="72" r:id="rId3"/>
  <rowBreaks count="1" manualBreakCount="1">
    <brk id="54" max="24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6"/>
  <sheetViews>
    <sheetView showGridLines="0" view="pageBreakPreview" zoomScaleNormal="90" zoomScaleSheetLayoutView="100" zoomScalePageLayoutView="0" workbookViewId="0" topLeftCell="C79">
      <selection activeCell="A1" sqref="A1"/>
    </sheetView>
  </sheetViews>
  <sheetFormatPr defaultColWidth="11.421875" defaultRowHeight="12.75"/>
  <cols>
    <col min="1" max="1" width="4.00390625" style="10" customWidth="1"/>
    <col min="2" max="2" width="48.00390625" style="41" customWidth="1"/>
    <col min="3" max="3" width="1.7109375" style="41" customWidth="1"/>
    <col min="4" max="7" width="7.140625" style="41" customWidth="1"/>
    <col min="8" max="8" width="1.7109375" style="41" customWidth="1"/>
    <col min="9" max="9" width="7.140625" style="41" customWidth="1"/>
    <col min="10" max="10" width="1.7109375" style="41" customWidth="1"/>
    <col min="11" max="14" width="7.140625" style="41" customWidth="1"/>
    <col min="15" max="15" width="1.7109375" style="41" customWidth="1"/>
    <col min="16" max="16" width="7.140625" style="10" customWidth="1"/>
    <col min="17" max="17" width="1.7109375" style="41" customWidth="1"/>
    <col min="18" max="18" width="7.140625" style="43" customWidth="1"/>
    <col min="19" max="19" width="7.140625" style="41" customWidth="1"/>
    <col min="20" max="20" width="7.140625" style="43" customWidth="1"/>
    <col min="21" max="21" width="6.7109375" style="10" customWidth="1"/>
    <col min="22" max="22" width="1.7109375" style="43" customWidth="1"/>
    <col min="23" max="23" width="7.140625" style="90" customWidth="1"/>
    <col min="24" max="24" width="1.7109375" style="41" customWidth="1"/>
    <col min="25" max="25" width="8.421875" style="41" bestFit="1" customWidth="1"/>
    <col min="26" max="26" width="4.140625" style="41" customWidth="1"/>
    <col min="27" max="16384" width="11.421875" style="41" customWidth="1"/>
  </cols>
  <sheetData>
    <row r="1" spans="1:23" s="1" customFormat="1" ht="18" customHeight="1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87"/>
      <c r="Q1" s="27"/>
      <c r="R1" s="64"/>
      <c r="T1" s="64"/>
      <c r="U1" s="88"/>
      <c r="V1" s="64"/>
      <c r="W1" s="89"/>
    </row>
    <row r="2" spans="1:17" ht="18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6:23" s="42" customFormat="1" ht="7.5" customHeight="1" thickBot="1">
      <c r="P3" s="35"/>
      <c r="R3" s="43"/>
      <c r="T3" s="43"/>
      <c r="U3" s="35"/>
      <c r="V3" s="43"/>
      <c r="W3" s="90"/>
    </row>
    <row r="4" spans="1:25" s="8" customFormat="1" ht="13.5" thickBot="1">
      <c r="A4" s="290" t="s">
        <v>2</v>
      </c>
      <c r="B4" s="290"/>
      <c r="C4" s="4"/>
      <c r="D4" s="5" t="s">
        <v>3</v>
      </c>
      <c r="E4" s="5" t="s">
        <v>4</v>
      </c>
      <c r="F4" s="5" t="s">
        <v>5</v>
      </c>
      <c r="G4" s="5" t="s">
        <v>6</v>
      </c>
      <c r="H4" s="5"/>
      <c r="I4" s="5">
        <v>2011</v>
      </c>
      <c r="J4" s="5"/>
      <c r="K4" s="5" t="s">
        <v>7</v>
      </c>
      <c r="L4" s="5" t="s">
        <v>8</v>
      </c>
      <c r="M4" s="5" t="s">
        <v>29</v>
      </c>
      <c r="N4" s="5" t="s">
        <v>32</v>
      </c>
      <c r="O4" s="5"/>
      <c r="P4" s="5">
        <v>2012</v>
      </c>
      <c r="Q4" s="5"/>
      <c r="R4" s="5" t="s">
        <v>33</v>
      </c>
      <c r="S4" s="5" t="s">
        <v>36</v>
      </c>
      <c r="T4" s="5" t="s">
        <v>38</v>
      </c>
      <c r="U4" s="6" t="s">
        <v>40</v>
      </c>
      <c r="V4" s="5"/>
      <c r="W4" s="5">
        <v>2013</v>
      </c>
      <c r="X4"/>
      <c r="Y4" s="7" t="s">
        <v>41</v>
      </c>
    </row>
    <row r="5" spans="9:23" ht="6" customHeight="1">
      <c r="I5" s="10"/>
      <c r="N5" s="36"/>
      <c r="O5" s="36"/>
      <c r="P5" s="36"/>
      <c r="S5" s="43"/>
      <c r="U5" s="91"/>
      <c r="W5" s="10"/>
    </row>
    <row r="6" spans="1:26" ht="26.25" customHeight="1">
      <c r="A6" s="294" t="s">
        <v>44</v>
      </c>
      <c r="B6" s="294"/>
      <c r="D6" s="62"/>
      <c r="E6" s="62"/>
      <c r="F6" s="62"/>
      <c r="G6" s="62"/>
      <c r="H6" s="62"/>
      <c r="I6" s="14"/>
      <c r="K6" s="62"/>
      <c r="L6" s="62"/>
      <c r="M6" s="62"/>
      <c r="N6" s="62"/>
      <c r="O6" s="62"/>
      <c r="P6" s="14"/>
      <c r="Q6" s="42"/>
      <c r="R6" s="44"/>
      <c r="S6" s="44"/>
      <c r="T6" s="44"/>
      <c r="U6" s="78"/>
      <c r="V6" s="44"/>
      <c r="W6" s="14"/>
      <c r="X6" s="42"/>
      <c r="Y6" s="92"/>
      <c r="Z6" s="62"/>
    </row>
    <row r="7" spans="2:29" s="10" customFormat="1" ht="12" customHeight="1">
      <c r="B7" s="10" t="s">
        <v>10</v>
      </c>
      <c r="D7" s="14">
        <v>2860.2298135690407</v>
      </c>
      <c r="E7" s="14">
        <v>2382.041318373876</v>
      </c>
      <c r="F7" s="14">
        <v>1751.5057475684239</v>
      </c>
      <c r="G7" s="14">
        <v>1154.7876912463507</v>
      </c>
      <c r="H7" s="14"/>
      <c r="I7" s="14">
        <v>8149</v>
      </c>
      <c r="K7" s="14">
        <v>2419.902700095523</v>
      </c>
      <c r="L7" s="14">
        <v>1755.9103750007462</v>
      </c>
      <c r="M7" s="14">
        <v>2160.330201546471</v>
      </c>
      <c r="N7" s="14">
        <v>2012.6243424969225</v>
      </c>
      <c r="O7" s="14"/>
      <c r="P7" s="14">
        <v>8349</v>
      </c>
      <c r="Q7" s="35"/>
      <c r="R7" s="14">
        <v>2361.142605222715</v>
      </c>
      <c r="S7" s="14">
        <v>2188.544285009718</v>
      </c>
      <c r="T7" s="14">
        <v>2154.690396457153</v>
      </c>
      <c r="U7" s="78">
        <v>2005.6227133104146</v>
      </c>
      <c r="V7" s="110"/>
      <c r="W7" s="12">
        <v>8710</v>
      </c>
      <c r="X7" s="35"/>
      <c r="Y7" s="146">
        <v>-0.003478855461830232</v>
      </c>
      <c r="Z7" s="14"/>
      <c r="AA7" s="14"/>
      <c r="AB7" s="14"/>
      <c r="AC7" s="14"/>
    </row>
    <row r="8" spans="2:29" ht="12" customHeight="1">
      <c r="B8" s="41" t="s">
        <v>11</v>
      </c>
      <c r="D8" s="62">
        <v>-1798.96324</v>
      </c>
      <c r="E8" s="62">
        <v>-1662.2822686999998</v>
      </c>
      <c r="F8" s="62">
        <v>-1457.5672249999998</v>
      </c>
      <c r="G8" s="62">
        <v>-1796.5888498999996</v>
      </c>
      <c r="H8" s="62"/>
      <c r="I8" s="14">
        <v>-6715</v>
      </c>
      <c r="K8" s="62">
        <v>-1711.2487117061194</v>
      </c>
      <c r="L8" s="62">
        <v>-1473.465849381376</v>
      </c>
      <c r="M8" s="62">
        <v>-1470.3119695243734</v>
      </c>
      <c r="N8" s="62">
        <v>-1437.3334074347213</v>
      </c>
      <c r="O8" s="62"/>
      <c r="P8" s="14">
        <v>-6092</v>
      </c>
      <c r="Q8" s="42"/>
      <c r="R8" s="62">
        <v>-1559.2259999999999</v>
      </c>
      <c r="S8" s="62">
        <v>-1444.90513</v>
      </c>
      <c r="T8" s="62">
        <v>-1501.60114</v>
      </c>
      <c r="U8" s="78">
        <v>-1908.5677299999995</v>
      </c>
      <c r="V8" s="44"/>
      <c r="W8" s="12">
        <v>-6414.3</v>
      </c>
      <c r="X8" s="42"/>
      <c r="Y8" s="92">
        <v>0.3278531759769733</v>
      </c>
      <c r="Z8" s="62"/>
      <c r="AA8" s="14"/>
      <c r="AB8" s="14"/>
      <c r="AC8" s="14"/>
    </row>
    <row r="9" spans="2:29" ht="12" customHeight="1">
      <c r="B9" s="41" t="s">
        <v>12</v>
      </c>
      <c r="D9" s="60">
        <v>1061.2665735690407</v>
      </c>
      <c r="E9" s="60">
        <v>719.7590496738762</v>
      </c>
      <c r="F9" s="60">
        <v>293.9385225684241</v>
      </c>
      <c r="G9" s="60">
        <v>-641.8011586536488</v>
      </c>
      <c r="H9" s="60"/>
      <c r="I9" s="12">
        <v>1433</v>
      </c>
      <c r="K9" s="60">
        <v>708.6539883894036</v>
      </c>
      <c r="L9" s="60">
        <v>282.4445256193701</v>
      </c>
      <c r="M9" s="60">
        <v>690.0182320220977</v>
      </c>
      <c r="N9" s="60">
        <v>575.2909350622012</v>
      </c>
      <c r="O9" s="60"/>
      <c r="P9" s="12">
        <v>2256</v>
      </c>
      <c r="Q9" s="42"/>
      <c r="R9" s="60">
        <v>801.9166052227149</v>
      </c>
      <c r="S9" s="60">
        <v>743.6391550097178</v>
      </c>
      <c r="T9" s="60">
        <v>653.0892564571529</v>
      </c>
      <c r="U9" s="78">
        <v>97.05498331041508</v>
      </c>
      <c r="V9" s="44"/>
      <c r="W9" s="12">
        <v>2295.7</v>
      </c>
      <c r="X9" s="42"/>
      <c r="Y9" s="92">
        <v>-0.8312940854875084</v>
      </c>
      <c r="Z9" s="62"/>
      <c r="AA9" s="14"/>
      <c r="AB9" s="14"/>
      <c r="AC9" s="14"/>
    </row>
    <row r="10" spans="2:29" ht="12" customHeight="1">
      <c r="B10" s="41" t="s">
        <v>13</v>
      </c>
      <c r="D10" s="62">
        <v>-146.20765000000003</v>
      </c>
      <c r="E10" s="62">
        <v>-159.09488909999993</v>
      </c>
      <c r="F10" s="62">
        <v>-187.32248460000014</v>
      </c>
      <c r="G10" s="62">
        <v>-82.79033099999987</v>
      </c>
      <c r="H10" s="62"/>
      <c r="I10" s="14">
        <v>-575</v>
      </c>
      <c r="K10" s="62">
        <v>-160.8237839</v>
      </c>
      <c r="L10" s="62">
        <v>-83.70681610000001</v>
      </c>
      <c r="M10" s="62">
        <v>-199.00839</v>
      </c>
      <c r="N10" s="62">
        <v>-197.00274999999993</v>
      </c>
      <c r="O10" s="62"/>
      <c r="P10" s="14">
        <v>-641</v>
      </c>
      <c r="Q10" s="42"/>
      <c r="R10" s="62">
        <v>-71.76580000000003</v>
      </c>
      <c r="S10" s="62">
        <v>-184.85581000000002</v>
      </c>
      <c r="T10" s="62">
        <v>-231.03188</v>
      </c>
      <c r="U10" s="78">
        <v>-60.34650999999997</v>
      </c>
      <c r="V10" s="44"/>
      <c r="W10" s="12">
        <v>-548</v>
      </c>
      <c r="X10" s="42"/>
      <c r="Y10" s="92">
        <v>-0.6936768141561477</v>
      </c>
      <c r="Z10" s="62"/>
      <c r="AA10" s="14"/>
      <c r="AB10" s="14"/>
      <c r="AC10" s="14"/>
    </row>
    <row r="11" spans="1:29" s="49" customFormat="1" ht="12.75">
      <c r="A11" s="16"/>
      <c r="B11" s="41" t="s">
        <v>14</v>
      </c>
      <c r="D11" s="60">
        <v>915.0589235690406</v>
      </c>
      <c r="E11" s="60">
        <v>560.6641605738763</v>
      </c>
      <c r="F11" s="60">
        <v>106.61603796842397</v>
      </c>
      <c r="G11" s="60">
        <v>-724.5914896536488</v>
      </c>
      <c r="H11" s="60"/>
      <c r="I11" s="12">
        <v>858</v>
      </c>
      <c r="K11" s="60">
        <v>547.8302044894036</v>
      </c>
      <c r="L11" s="60">
        <v>198.73770951937007</v>
      </c>
      <c r="M11" s="60">
        <v>491.0098420220977</v>
      </c>
      <c r="N11" s="60">
        <v>378.2881850622013</v>
      </c>
      <c r="O11" s="60"/>
      <c r="P11" s="12">
        <v>1616</v>
      </c>
      <c r="Q11" s="42"/>
      <c r="R11" s="60">
        <v>730.1508052227149</v>
      </c>
      <c r="S11" s="60">
        <v>558.7833450097178</v>
      </c>
      <c r="T11" s="60">
        <v>422.05737645715294</v>
      </c>
      <c r="U11" s="78">
        <v>36.708473310415116</v>
      </c>
      <c r="V11" s="44"/>
      <c r="W11" s="12">
        <v>1747.6999999999998</v>
      </c>
      <c r="X11" s="42"/>
      <c r="Y11" s="92">
        <v>-0.9029616182583677</v>
      </c>
      <c r="Z11" s="62"/>
      <c r="AA11" s="14"/>
      <c r="AB11" s="14"/>
      <c r="AC11" s="14"/>
    </row>
    <row r="12" spans="1:29" s="49" customFormat="1" ht="12" customHeight="1">
      <c r="A12" s="86"/>
      <c r="B12" s="41" t="s">
        <v>15</v>
      </c>
      <c r="C12" s="41"/>
      <c r="D12" s="62">
        <v>3.8648999999999996</v>
      </c>
      <c r="E12" s="62">
        <v>63.1833349</v>
      </c>
      <c r="F12" s="62">
        <v>23.350819999999988</v>
      </c>
      <c r="G12" s="62">
        <v>-21.128349999999994</v>
      </c>
      <c r="H12" s="62"/>
      <c r="I12" s="14">
        <v>69</v>
      </c>
      <c r="J12" s="41"/>
      <c r="K12" s="62">
        <v>2.17944</v>
      </c>
      <c r="L12" s="62">
        <v>12.3654</v>
      </c>
      <c r="M12" s="62">
        <v>4.19801</v>
      </c>
      <c r="N12" s="62">
        <v>1.8289000000000002</v>
      </c>
      <c r="O12" s="62"/>
      <c r="P12" s="14">
        <v>21</v>
      </c>
      <c r="Q12" s="42"/>
      <c r="R12" s="62">
        <v>4.68627</v>
      </c>
      <c r="S12" s="62">
        <v>-0.031199999999999936</v>
      </c>
      <c r="T12" s="62">
        <v>0.17323999999999914</v>
      </c>
      <c r="U12" s="78">
        <v>-0.8283099999999998</v>
      </c>
      <c r="V12" s="44"/>
      <c r="W12" s="12">
        <v>4</v>
      </c>
      <c r="X12" s="42"/>
      <c r="Y12" s="92" t="s">
        <v>28</v>
      </c>
      <c r="Z12" s="62"/>
      <c r="AA12" s="14"/>
      <c r="AB12" s="14"/>
      <c r="AC12" s="14"/>
    </row>
    <row r="13" spans="1:29" s="95" customFormat="1" ht="24" customHeight="1">
      <c r="A13" s="94"/>
      <c r="B13" s="81" t="s">
        <v>16</v>
      </c>
      <c r="D13" s="96">
        <v>32.1999</v>
      </c>
      <c r="E13" s="96">
        <v>29.279529999999987</v>
      </c>
      <c r="F13" s="96">
        <v>19.477460000000015</v>
      </c>
      <c r="G13" s="96">
        <v>16.755679999999995</v>
      </c>
      <c r="H13" s="96"/>
      <c r="I13" s="96">
        <v>98</v>
      </c>
      <c r="J13" s="97"/>
      <c r="K13" s="96">
        <v>36.650839999999995</v>
      </c>
      <c r="L13" s="96">
        <v>24.14512</v>
      </c>
      <c r="M13" s="96">
        <v>26.578519999999976</v>
      </c>
      <c r="N13" s="96">
        <v>27.89046000000003</v>
      </c>
      <c r="O13" s="97"/>
      <c r="P13" s="98">
        <v>115</v>
      </c>
      <c r="Q13" s="97"/>
      <c r="R13" s="96">
        <v>25.88775999999999</v>
      </c>
      <c r="S13" s="96">
        <v>27.251700000000003</v>
      </c>
      <c r="T13" s="96">
        <v>21.974200000000017</v>
      </c>
      <c r="U13" s="99">
        <v>31.88633999999999</v>
      </c>
      <c r="V13" s="100"/>
      <c r="W13" s="101">
        <v>107</v>
      </c>
      <c r="X13" s="102"/>
      <c r="Y13" s="92">
        <v>0.14327049464225244</v>
      </c>
      <c r="Z13" s="103"/>
      <c r="AA13" s="14"/>
      <c r="AB13" s="14"/>
      <c r="AC13" s="14"/>
    </row>
    <row r="14" spans="2:29" ht="12" customHeight="1">
      <c r="B14" s="41" t="s">
        <v>17</v>
      </c>
      <c r="D14" s="41">
        <v>0</v>
      </c>
      <c r="E14" s="41">
        <v>0</v>
      </c>
      <c r="F14" s="41">
        <v>0</v>
      </c>
      <c r="G14" s="41">
        <v>-65</v>
      </c>
      <c r="I14" s="14">
        <v>-65</v>
      </c>
      <c r="K14" s="62">
        <v>0</v>
      </c>
      <c r="L14" s="62">
        <v>-200</v>
      </c>
      <c r="M14" s="62">
        <v>-0.0002400000000036471</v>
      </c>
      <c r="N14" s="62">
        <v>-379.4305</v>
      </c>
      <c r="P14" s="10">
        <v>-579</v>
      </c>
      <c r="R14" s="62">
        <v>0</v>
      </c>
      <c r="S14" s="62">
        <v>0</v>
      </c>
      <c r="T14" s="62">
        <v>-0.3999999999999999</v>
      </c>
      <c r="U14" s="78">
        <v>-49.6</v>
      </c>
      <c r="V14" s="44"/>
      <c r="W14" s="12">
        <v>-50</v>
      </c>
      <c r="X14" s="42"/>
      <c r="Y14" s="92">
        <v>0.8692777728727659</v>
      </c>
      <c r="Z14" s="62"/>
      <c r="AA14" s="14"/>
      <c r="AB14" s="14"/>
      <c r="AC14" s="14"/>
    </row>
    <row r="15" spans="2:29" ht="12.75">
      <c r="B15" s="41" t="s">
        <v>18</v>
      </c>
      <c r="C15" s="49"/>
      <c r="D15" s="62">
        <v>-259.96173627889806</v>
      </c>
      <c r="E15" s="62">
        <v>-142.3161824197604</v>
      </c>
      <c r="F15" s="62">
        <v>-8.45931243646303</v>
      </c>
      <c r="G15" s="62">
        <v>271.45639758550084</v>
      </c>
      <c r="H15" s="62"/>
      <c r="I15" s="14">
        <v>-139</v>
      </c>
      <c r="K15" s="62">
        <v>-154.01130433066632</v>
      </c>
      <c r="L15" s="62">
        <v>-25.853094669380308</v>
      </c>
      <c r="M15" s="62">
        <v>-131.47582968547056</v>
      </c>
      <c r="N15" s="62">
        <v>-78.47490275667153</v>
      </c>
      <c r="O15" s="62"/>
      <c r="P15" s="14">
        <v>-390</v>
      </c>
      <c r="Q15" s="42"/>
      <c r="R15" s="62">
        <v>-189.68948220052522</v>
      </c>
      <c r="S15" s="62">
        <v>-124.53764525059593</v>
      </c>
      <c r="T15" s="62">
        <v>-72.88526302593206</v>
      </c>
      <c r="U15" s="78">
        <v>-68.88760952294679</v>
      </c>
      <c r="V15" s="44"/>
      <c r="W15" s="12">
        <v>-456</v>
      </c>
      <c r="X15" s="42"/>
      <c r="Y15" s="92">
        <v>0.3642973487680911</v>
      </c>
      <c r="Z15" s="62"/>
      <c r="AA15" s="14"/>
      <c r="AB15" s="14"/>
      <c r="AC15" s="14"/>
    </row>
    <row r="16" spans="2:29" ht="12" customHeight="1">
      <c r="B16" s="41" t="s">
        <v>19</v>
      </c>
      <c r="D16" s="62">
        <v>691.1619872901426</v>
      </c>
      <c r="E16" s="62">
        <v>510.81084305411594</v>
      </c>
      <c r="F16" s="62">
        <v>140.98637553196096</v>
      </c>
      <c r="G16" s="62">
        <v>-522.5112220681478</v>
      </c>
      <c r="H16" s="62"/>
      <c r="I16" s="14">
        <v>820</v>
      </c>
      <c r="K16" s="62">
        <v>432.6491801587373</v>
      </c>
      <c r="L16" s="62">
        <v>9.393114849989747</v>
      </c>
      <c r="M16" s="62">
        <v>390.3383023366272</v>
      </c>
      <c r="N16" s="62">
        <v>-49.86685769447022</v>
      </c>
      <c r="O16" s="62"/>
      <c r="P16" s="14">
        <v>783</v>
      </c>
      <c r="Q16" s="42"/>
      <c r="R16" s="62">
        <v>571.0353530221896</v>
      </c>
      <c r="S16" s="62">
        <v>461.46278975912185</v>
      </c>
      <c r="T16" s="62">
        <v>370.4464634312209</v>
      </c>
      <c r="U16" s="78">
        <v>-50.244606212531686</v>
      </c>
      <c r="V16" s="44"/>
      <c r="W16" s="12">
        <v>1352.6999999999998</v>
      </c>
      <c r="X16" s="42"/>
      <c r="Y16" s="92">
        <v>-0.007575141798103613</v>
      </c>
      <c r="Z16" s="62"/>
      <c r="AA16" s="14"/>
      <c r="AB16" s="14"/>
      <c r="AC16" s="14"/>
    </row>
    <row r="17" spans="1:29" s="155" customFormat="1" ht="12" customHeight="1">
      <c r="A17" s="154"/>
      <c r="B17" s="139" t="s">
        <v>20</v>
      </c>
      <c r="D17" s="140">
        <v>2.9297808926272797</v>
      </c>
      <c r="E17" s="140">
        <v>3.151729619363616</v>
      </c>
      <c r="F17" s="140">
        <v>3.433449365575865</v>
      </c>
      <c r="G17" s="140">
        <v>4.829009152605668</v>
      </c>
      <c r="H17" s="140"/>
      <c r="I17" s="141">
        <v>14</v>
      </c>
      <c r="J17" s="82"/>
      <c r="K17" s="140">
        <v>4.977556050738724</v>
      </c>
      <c r="L17" s="140">
        <v>-3.6500593338468583</v>
      </c>
      <c r="M17" s="140">
        <v>14.49520315357576</v>
      </c>
      <c r="N17" s="140">
        <v>5.437306943168348</v>
      </c>
      <c r="O17" s="140"/>
      <c r="P17" s="141">
        <v>21</v>
      </c>
      <c r="Q17" s="83"/>
      <c r="R17" s="140">
        <v>4.057110922560467</v>
      </c>
      <c r="S17" s="140">
        <v>4.6064343840905595</v>
      </c>
      <c r="T17" s="140">
        <v>4.496485557239527</v>
      </c>
      <c r="U17" s="156">
        <v>2.8399691361094463</v>
      </c>
      <c r="V17" s="157"/>
      <c r="W17" s="141">
        <v>16</v>
      </c>
      <c r="X17" s="158"/>
      <c r="Y17" s="159">
        <v>-0.4776882810197614</v>
      </c>
      <c r="Z17" s="160"/>
      <c r="AA17" s="14"/>
      <c r="AB17" s="14"/>
      <c r="AC17" s="14"/>
    </row>
    <row r="18" spans="2:29" s="10" customFormat="1" ht="12" customHeight="1">
      <c r="B18" s="10" t="s">
        <v>21</v>
      </c>
      <c r="C18" s="26"/>
      <c r="D18" s="14">
        <v>688.2322063975154</v>
      </c>
      <c r="E18" s="14">
        <v>507.6591134347523</v>
      </c>
      <c r="F18" s="14">
        <v>137.5529261663851</v>
      </c>
      <c r="G18" s="14">
        <v>-527.3402312207535</v>
      </c>
      <c r="H18" s="14"/>
      <c r="I18" s="14">
        <v>806</v>
      </c>
      <c r="K18" s="14">
        <v>427.6716241079986</v>
      </c>
      <c r="L18" s="14">
        <v>13.043174183836605</v>
      </c>
      <c r="M18" s="14">
        <v>375.84309918305144</v>
      </c>
      <c r="N18" s="14">
        <v>-55.304164637638564</v>
      </c>
      <c r="O18" s="14"/>
      <c r="P18" s="14">
        <v>761</v>
      </c>
      <c r="Q18" s="35"/>
      <c r="R18" s="14">
        <v>566.9782420996291</v>
      </c>
      <c r="S18" s="14">
        <v>456.8563553750313</v>
      </c>
      <c r="T18" s="14">
        <v>365.94997787398137</v>
      </c>
      <c r="U18" s="78">
        <v>-53.08457534864113</v>
      </c>
      <c r="V18" s="147"/>
      <c r="W18" s="12">
        <f>'[32]GBIS'!$S$21</f>
        <v>1336.6999999999998</v>
      </c>
      <c r="X18" s="35"/>
      <c r="Y18" s="146">
        <v>0.040134215995133914</v>
      </c>
      <c r="AA18" s="14"/>
      <c r="AB18" s="14"/>
      <c r="AC18" s="145"/>
    </row>
    <row r="19" spans="2:29" ht="12.75" customHeight="1">
      <c r="B19" s="41" t="s">
        <v>25</v>
      </c>
      <c r="C19" s="29"/>
      <c r="D19" s="105">
        <v>11224.256754014306</v>
      </c>
      <c r="E19" s="105">
        <v>11024.185250682864</v>
      </c>
      <c r="F19" s="105">
        <v>10629.573674724763</v>
      </c>
      <c r="G19" s="105">
        <v>10459.758680980958</v>
      </c>
      <c r="H19" s="105"/>
      <c r="I19" s="107">
        <v>10833</v>
      </c>
      <c r="J19" s="93"/>
      <c r="K19" s="105">
        <v>14036.962058355924</v>
      </c>
      <c r="L19" s="105">
        <v>13875.833358489934</v>
      </c>
      <c r="M19" s="105">
        <v>12857.406893966016</v>
      </c>
      <c r="N19" s="105">
        <v>12023.526107733474</v>
      </c>
      <c r="O19" s="105"/>
      <c r="P19" s="107">
        <v>13199</v>
      </c>
      <c r="Q19" s="104"/>
      <c r="R19" s="105">
        <v>11349.7313181333</v>
      </c>
      <c r="S19" s="105">
        <v>11028.634535194726</v>
      </c>
      <c r="T19" s="105">
        <v>10470.290918467612</v>
      </c>
      <c r="U19" s="78">
        <v>9879.379705378466</v>
      </c>
      <c r="V19" s="44"/>
      <c r="W19" s="12">
        <v>10681</v>
      </c>
      <c r="X19" s="42"/>
      <c r="Y19" s="92">
        <v>-0.1783292507657886</v>
      </c>
      <c r="AA19" s="14"/>
      <c r="AB19" s="14"/>
      <c r="AC19" s="14"/>
    </row>
    <row r="20" spans="1:28" ht="12.75">
      <c r="A20" s="9"/>
      <c r="B20" s="41" t="s">
        <v>26</v>
      </c>
      <c r="D20" s="61">
        <v>0.6289575863679376</v>
      </c>
      <c r="E20" s="61">
        <v>0.6978393934135337</v>
      </c>
      <c r="F20" s="61">
        <v>0.8321795272573371</v>
      </c>
      <c r="G20" s="61">
        <v>1.5557741596301216</v>
      </c>
      <c r="H20" s="61"/>
      <c r="I20" s="26">
        <v>0.8241</v>
      </c>
      <c r="J20" s="61"/>
      <c r="K20" s="61">
        <v>0.7071559991393743</v>
      </c>
      <c r="L20" s="61">
        <v>0.8391463883119603</v>
      </c>
      <c r="M20" s="61">
        <v>0.68059594244984</v>
      </c>
      <c r="N20" s="61">
        <v>0.7141588110037077</v>
      </c>
      <c r="O20" s="61"/>
      <c r="P20" s="26">
        <v>0.7297</v>
      </c>
      <c r="Q20" s="26"/>
      <c r="R20" s="61">
        <v>0.6603692621322742</v>
      </c>
      <c r="S20" s="108">
        <v>0.6602128820955452</v>
      </c>
      <c r="T20" s="106">
        <v>0.6968987945873829</v>
      </c>
      <c r="U20" s="109">
        <v>0.9516085539586758</v>
      </c>
      <c r="V20" s="44"/>
      <c r="W20" s="106">
        <f>-W8/W7</f>
        <v>0.7364293915040184</v>
      </c>
      <c r="X20" s="42"/>
      <c r="Y20" s="92"/>
      <c r="AA20" s="14"/>
      <c r="AB20" s="14"/>
    </row>
    <row r="21" spans="3:28" ht="6" customHeight="1">
      <c r="C21" s="62"/>
      <c r="D21" s="62"/>
      <c r="E21" s="62"/>
      <c r="F21" s="62"/>
      <c r="G21" s="62"/>
      <c r="H21" s="62"/>
      <c r="I21" s="14"/>
      <c r="J21" s="62"/>
      <c r="K21" s="44"/>
      <c r="L21" s="44"/>
      <c r="M21" s="44"/>
      <c r="N21" s="44"/>
      <c r="O21" s="44"/>
      <c r="P21" s="14"/>
      <c r="Q21" s="42"/>
      <c r="R21" s="44"/>
      <c r="S21" s="44"/>
      <c r="T21" s="44"/>
      <c r="U21" s="110"/>
      <c r="V21" s="44"/>
      <c r="W21" s="14"/>
      <c r="X21" s="42"/>
      <c r="Y21" s="92"/>
      <c r="Z21" s="62"/>
      <c r="AA21" s="14"/>
      <c r="AB21" s="14"/>
    </row>
    <row r="22" spans="1:28" s="24" customFormat="1" ht="12" customHeight="1">
      <c r="A22" s="294" t="s">
        <v>45</v>
      </c>
      <c r="B22" s="294"/>
      <c r="C22" s="32"/>
      <c r="D22" s="32"/>
      <c r="E22" s="32"/>
      <c r="F22" s="32"/>
      <c r="G22" s="32"/>
      <c r="H22" s="32"/>
      <c r="I22" s="33"/>
      <c r="J22" s="32"/>
      <c r="K22" s="44"/>
      <c r="L22" s="44"/>
      <c r="M22" s="44"/>
      <c r="N22" s="44"/>
      <c r="O22" s="44"/>
      <c r="P22" s="33"/>
      <c r="Q22" s="42"/>
      <c r="R22" s="44"/>
      <c r="S22" s="44"/>
      <c r="T22" s="44"/>
      <c r="U22" s="110"/>
      <c r="V22" s="44"/>
      <c r="W22" s="33"/>
      <c r="X22" s="42"/>
      <c r="Y22" s="92"/>
      <c r="Z22" s="62"/>
      <c r="AA22" s="14"/>
      <c r="AB22" s="14"/>
    </row>
    <row r="23" spans="2:29" s="31" customFormat="1" ht="12" customHeight="1">
      <c r="B23" s="10" t="s">
        <v>10</v>
      </c>
      <c r="C23" s="33"/>
      <c r="D23" s="33">
        <v>1526.1762130209734</v>
      </c>
      <c r="E23" s="33">
        <v>1062.1784908600132</v>
      </c>
      <c r="F23" s="33">
        <v>578.712917814235</v>
      </c>
      <c r="G23" s="33">
        <v>723.3299010252108</v>
      </c>
      <c r="H23" s="33"/>
      <c r="I23" s="33">
        <v>3890</v>
      </c>
      <c r="J23" s="33"/>
      <c r="K23" s="110">
        <v>1578.1153942256271</v>
      </c>
      <c r="L23" s="110">
        <v>917.412281761505</v>
      </c>
      <c r="M23" s="110">
        <v>1203.6460896028743</v>
      </c>
      <c r="N23" s="110">
        <v>977.205572477978</v>
      </c>
      <c r="O23" s="110"/>
      <c r="P23" s="33">
        <v>4676</v>
      </c>
      <c r="Q23" s="35"/>
      <c r="R23" s="110">
        <v>1382.5394887891518</v>
      </c>
      <c r="S23" s="110">
        <v>1158.073834240249</v>
      </c>
      <c r="T23" s="110">
        <v>1138.5823869522342</v>
      </c>
      <c r="U23" s="111">
        <v>1038.804290018365</v>
      </c>
      <c r="V23" s="110"/>
      <c r="W23" s="33">
        <v>4718</v>
      </c>
      <c r="X23" s="35"/>
      <c r="Y23" s="146">
        <v>0.06303557744169046</v>
      </c>
      <c r="Z23" s="14"/>
      <c r="AA23" s="14"/>
      <c r="AB23" s="14"/>
      <c r="AC23" s="14"/>
    </row>
    <row r="24" spans="1:29" s="37" customFormat="1" ht="12" customHeight="1">
      <c r="A24" s="79"/>
      <c r="B24" s="153" t="s">
        <v>27</v>
      </c>
      <c r="C24" s="84"/>
      <c r="D24" s="115">
        <v>811</v>
      </c>
      <c r="E24" s="115">
        <v>539</v>
      </c>
      <c r="F24" s="115">
        <v>424</v>
      </c>
      <c r="G24" s="115">
        <v>353</v>
      </c>
      <c r="H24" s="115"/>
      <c r="I24" s="116">
        <v>2127</v>
      </c>
      <c r="J24" s="115"/>
      <c r="K24" s="112">
        <v>602.081355652472</v>
      </c>
      <c r="L24" s="112">
        <v>423.570331681449</v>
      </c>
      <c r="M24" s="112">
        <v>526.05825</v>
      </c>
      <c r="N24" s="112">
        <v>334.455311539502</v>
      </c>
      <c r="O24" s="112"/>
      <c r="P24" s="116">
        <f>SUM(K24:N24)</f>
        <v>1886.165248873423</v>
      </c>
      <c r="Q24" s="83"/>
      <c r="R24" s="112">
        <v>629</v>
      </c>
      <c r="S24" s="112">
        <v>621</v>
      </c>
      <c r="T24" s="112">
        <v>621</v>
      </c>
      <c r="U24" s="113">
        <v>646</v>
      </c>
      <c r="V24" s="112"/>
      <c r="W24" s="116">
        <v>2519</v>
      </c>
      <c r="X24" s="83"/>
      <c r="Y24" s="114">
        <v>0.931498701654502</v>
      </c>
      <c r="Z24" s="115"/>
      <c r="AA24" s="14"/>
      <c r="AB24" s="14"/>
      <c r="AC24" s="14"/>
    </row>
    <row r="25" spans="1:29" s="80" customFormat="1" ht="12" customHeight="1">
      <c r="A25" s="34"/>
      <c r="B25" s="153" t="s">
        <v>30</v>
      </c>
      <c r="C25" s="115"/>
      <c r="D25" s="115">
        <v>715</v>
      </c>
      <c r="E25" s="115">
        <v>524</v>
      </c>
      <c r="F25" s="115">
        <v>154</v>
      </c>
      <c r="G25" s="115">
        <v>370</v>
      </c>
      <c r="H25" s="115"/>
      <c r="I25" s="116">
        <v>1763</v>
      </c>
      <c r="J25" s="115"/>
      <c r="K25" s="112">
        <v>975.958640449549</v>
      </c>
      <c r="L25" s="112">
        <v>494.08707722714905</v>
      </c>
      <c r="M25" s="112">
        <v>677.30151</v>
      </c>
      <c r="N25" s="112">
        <v>642.567639383208</v>
      </c>
      <c r="O25" s="112"/>
      <c r="P25" s="116">
        <f>SUM(K25:N25)</f>
        <v>2789.914867059906</v>
      </c>
      <c r="Q25" s="83"/>
      <c r="R25" s="112">
        <v>754</v>
      </c>
      <c r="S25" s="112">
        <v>537</v>
      </c>
      <c r="T25" s="112">
        <v>517</v>
      </c>
      <c r="U25" s="113">
        <v>392</v>
      </c>
      <c r="V25" s="112"/>
      <c r="W25" s="116">
        <v>2199</v>
      </c>
      <c r="X25" s="83"/>
      <c r="Y25" s="114">
        <v>-0.38994749194609996</v>
      </c>
      <c r="Z25" s="115"/>
      <c r="AA25" s="14"/>
      <c r="AB25" s="14"/>
      <c r="AC25" s="14"/>
    </row>
    <row r="26" spans="1:29" ht="12" customHeight="1">
      <c r="A26" s="41"/>
      <c r="B26" s="2" t="s">
        <v>11</v>
      </c>
      <c r="C26" s="62"/>
      <c r="D26" s="62">
        <v>-837.7953800000001</v>
      </c>
      <c r="E26" s="62">
        <v>-722.3318</v>
      </c>
      <c r="F26" s="62">
        <v>-571.4425099999996</v>
      </c>
      <c r="G26" s="62">
        <v>-713.4752199999994</v>
      </c>
      <c r="H26" s="62"/>
      <c r="I26" s="14">
        <v>-2845</v>
      </c>
      <c r="J26" s="62"/>
      <c r="K26" s="44">
        <v>-821.07088</v>
      </c>
      <c r="L26" s="44">
        <v>-614.7497299999998</v>
      </c>
      <c r="M26" s="44">
        <v>-669.8524700000003</v>
      </c>
      <c r="N26" s="44">
        <v>-618.8926500000002</v>
      </c>
      <c r="O26" s="44"/>
      <c r="P26" s="14">
        <v>-2725</v>
      </c>
      <c r="Q26" s="42"/>
      <c r="R26" s="44">
        <v>-789.5957500000001</v>
      </c>
      <c r="S26" s="44">
        <v>-691.3913900000006</v>
      </c>
      <c r="T26" s="44">
        <v>-760.41759</v>
      </c>
      <c r="U26" s="111">
        <v>-1068.5952699999993</v>
      </c>
      <c r="V26" s="44"/>
      <c r="W26" s="14">
        <v>-3310</v>
      </c>
      <c r="X26" s="42"/>
      <c r="Y26" s="92">
        <v>0.7266245931342034</v>
      </c>
      <c r="Z26" s="62"/>
      <c r="AA26" s="14"/>
      <c r="AB26" s="14"/>
      <c r="AC26" s="14"/>
    </row>
    <row r="27" spans="2:29" ht="12" customHeight="1">
      <c r="B27" s="2" t="s">
        <v>12</v>
      </c>
      <c r="C27" s="62"/>
      <c r="D27" s="62">
        <v>688.3808330209732</v>
      </c>
      <c r="E27" s="62">
        <v>339.84669086001315</v>
      </c>
      <c r="F27" s="62">
        <v>7.270407814235341</v>
      </c>
      <c r="G27" s="62">
        <v>9.854681025211448</v>
      </c>
      <c r="H27" s="62"/>
      <c r="I27" s="14">
        <v>1045</v>
      </c>
      <c r="J27" s="62"/>
      <c r="K27" s="44">
        <v>757.0445142256272</v>
      </c>
      <c r="L27" s="44">
        <v>302.66255176150526</v>
      </c>
      <c r="M27" s="44">
        <v>533.7936196028741</v>
      </c>
      <c r="N27" s="44">
        <v>358.31292247797774</v>
      </c>
      <c r="O27" s="44"/>
      <c r="P27" s="14">
        <v>1952</v>
      </c>
      <c r="Q27" s="42"/>
      <c r="R27" s="44">
        <v>592.9437387891518</v>
      </c>
      <c r="S27" s="44">
        <v>466.6824442402484</v>
      </c>
      <c r="T27" s="44">
        <v>378.16479695223416</v>
      </c>
      <c r="U27" s="111">
        <v>-29.790979981634337</v>
      </c>
      <c r="V27" s="44"/>
      <c r="W27" s="14">
        <v>1408</v>
      </c>
      <c r="X27" s="42"/>
      <c r="Y27" s="92" t="s">
        <v>28</v>
      </c>
      <c r="Z27" s="62"/>
      <c r="AA27" s="14"/>
      <c r="AB27" s="14"/>
      <c r="AC27" s="14"/>
    </row>
    <row r="28" spans="2:29" ht="12.75">
      <c r="B28" s="2" t="s">
        <v>13</v>
      </c>
      <c r="C28" s="60"/>
      <c r="D28" s="60">
        <v>-33.057120000000005</v>
      </c>
      <c r="E28" s="60">
        <v>-17.74246</v>
      </c>
      <c r="F28" s="60">
        <v>-0.34245999999999555</v>
      </c>
      <c r="G28" s="60">
        <v>13.72349000000002</v>
      </c>
      <c r="H28" s="60"/>
      <c r="I28" s="12">
        <v>-37</v>
      </c>
      <c r="J28" s="60"/>
      <c r="K28" s="44">
        <v>-43.89010999999999</v>
      </c>
      <c r="L28" s="44">
        <v>-4.678690000000024</v>
      </c>
      <c r="M28" s="44">
        <v>11.529390000000014</v>
      </c>
      <c r="N28" s="44">
        <v>-3.671490000000013</v>
      </c>
      <c r="O28" s="44"/>
      <c r="P28" s="12">
        <v>-41</v>
      </c>
      <c r="Q28" s="42"/>
      <c r="R28" s="44">
        <v>4.153999999999999</v>
      </c>
      <c r="S28" s="44">
        <v>-1.9013899999999992</v>
      </c>
      <c r="T28" s="44">
        <v>2.5929599999999997</v>
      </c>
      <c r="U28" s="111">
        <v>-3.8455699999999995</v>
      </c>
      <c r="V28" s="44"/>
      <c r="W28" s="12">
        <v>1</v>
      </c>
      <c r="X28" s="42"/>
      <c r="Y28" s="92">
        <v>0.04741399268416531</v>
      </c>
      <c r="Z28" s="62"/>
      <c r="AA28" s="14"/>
      <c r="AB28" s="14"/>
      <c r="AC28" s="14"/>
    </row>
    <row r="29" spans="2:29" ht="12" customHeight="1">
      <c r="B29" s="15" t="s">
        <v>14</v>
      </c>
      <c r="C29" s="62"/>
      <c r="D29" s="62">
        <v>655.3237130209732</v>
      </c>
      <c r="E29" s="62">
        <v>322.10423086001316</v>
      </c>
      <c r="F29" s="62">
        <v>6.9279478142353454</v>
      </c>
      <c r="G29" s="62">
        <v>23.578171025211468</v>
      </c>
      <c r="H29" s="62"/>
      <c r="I29" s="14">
        <v>1008</v>
      </c>
      <c r="J29" s="62"/>
      <c r="K29" s="44">
        <v>713.1544042256271</v>
      </c>
      <c r="L29" s="44">
        <v>297.98386176150524</v>
      </c>
      <c r="M29" s="44">
        <v>545.3230096028741</v>
      </c>
      <c r="N29" s="44">
        <v>354.64143247797773</v>
      </c>
      <c r="O29" s="44"/>
      <c r="P29" s="14">
        <v>1911</v>
      </c>
      <c r="Q29" s="42"/>
      <c r="R29" s="44">
        <v>597.0977387891518</v>
      </c>
      <c r="S29" s="44">
        <v>464.7810542402484</v>
      </c>
      <c r="T29" s="44">
        <v>380.75775695223416</v>
      </c>
      <c r="U29" s="111">
        <v>-33.63654998163434</v>
      </c>
      <c r="V29" s="44"/>
      <c r="W29" s="14">
        <v>1409</v>
      </c>
      <c r="X29" s="42"/>
      <c r="Y29" s="92" t="s">
        <v>28</v>
      </c>
      <c r="Z29" s="62"/>
      <c r="AA29" s="14"/>
      <c r="AB29" s="14"/>
      <c r="AC29" s="14"/>
    </row>
    <row r="30" spans="1:29" s="49" customFormat="1" ht="15" customHeight="1">
      <c r="A30" s="16"/>
      <c r="B30" s="2" t="s">
        <v>15</v>
      </c>
      <c r="C30" s="60"/>
      <c r="D30" s="60">
        <v>-0.0028399999999999996</v>
      </c>
      <c r="E30" s="60">
        <v>-0.015190000000000002</v>
      </c>
      <c r="F30" s="60">
        <v>0.009290000000000003</v>
      </c>
      <c r="G30" s="60">
        <v>-20.671840000000003</v>
      </c>
      <c r="H30" s="60"/>
      <c r="I30" s="12">
        <v>-21</v>
      </c>
      <c r="J30" s="60"/>
      <c r="K30" s="44">
        <v>0.00092</v>
      </c>
      <c r="L30" s="44">
        <v>2.7087700000000003</v>
      </c>
      <c r="M30" s="44">
        <v>0.12076999999999982</v>
      </c>
      <c r="N30" s="44">
        <v>0.08760000000000012</v>
      </c>
      <c r="O30" s="44"/>
      <c r="P30" s="12">
        <v>3</v>
      </c>
      <c r="Q30" s="42"/>
      <c r="R30" s="44">
        <v>0</v>
      </c>
      <c r="S30" s="44">
        <v>0</v>
      </c>
      <c r="T30" s="44">
        <v>0</v>
      </c>
      <c r="U30" s="111">
        <v>0</v>
      </c>
      <c r="V30" s="44"/>
      <c r="W30" s="12">
        <v>0</v>
      </c>
      <c r="X30" s="42"/>
      <c r="Y30" s="92">
        <v>-1</v>
      </c>
      <c r="Z30" s="62"/>
      <c r="AA30" s="14"/>
      <c r="AB30" s="14"/>
      <c r="AC30" s="14"/>
    </row>
    <row r="31" spans="1:29" s="49" customFormat="1" ht="24" customHeight="1">
      <c r="A31" s="86"/>
      <c r="B31" s="17" t="s">
        <v>16</v>
      </c>
      <c r="C31" s="62"/>
      <c r="D31" s="60">
        <v>0</v>
      </c>
      <c r="E31" s="60">
        <v>0</v>
      </c>
      <c r="F31" s="60">
        <v>0</v>
      </c>
      <c r="G31" s="60">
        <v>0</v>
      </c>
      <c r="H31" s="60"/>
      <c r="I31" s="12">
        <v>0</v>
      </c>
      <c r="J31" s="60"/>
      <c r="K31" s="44">
        <v>0</v>
      </c>
      <c r="L31" s="44">
        <v>0</v>
      </c>
      <c r="M31" s="44">
        <v>0</v>
      </c>
      <c r="N31" s="44">
        <v>0</v>
      </c>
      <c r="O31" s="44"/>
      <c r="P31" s="12">
        <v>0</v>
      </c>
      <c r="Q31" s="42"/>
      <c r="R31" s="44">
        <v>0</v>
      </c>
      <c r="S31" s="44">
        <v>0</v>
      </c>
      <c r="T31" s="44">
        <v>0</v>
      </c>
      <c r="U31" s="111">
        <v>0</v>
      </c>
      <c r="V31" s="44"/>
      <c r="W31" s="14">
        <v>0</v>
      </c>
      <c r="X31" s="42"/>
      <c r="Y31" s="92" t="s">
        <v>28</v>
      </c>
      <c r="Z31" s="62"/>
      <c r="AA31" s="14"/>
      <c r="AB31" s="14"/>
      <c r="AC31" s="14"/>
    </row>
    <row r="32" spans="2:29" ht="12" customHeight="1">
      <c r="B32" s="2" t="s">
        <v>17</v>
      </c>
      <c r="C32" s="62"/>
      <c r="D32" s="62">
        <v>0</v>
      </c>
      <c r="E32" s="62">
        <v>0</v>
      </c>
      <c r="F32" s="62">
        <v>0</v>
      </c>
      <c r="G32" s="62">
        <v>0</v>
      </c>
      <c r="H32" s="62"/>
      <c r="I32" s="14">
        <v>0</v>
      </c>
      <c r="J32" s="62"/>
      <c r="K32" s="44">
        <v>0</v>
      </c>
      <c r="L32" s="44">
        <v>0</v>
      </c>
      <c r="M32" s="44">
        <v>0</v>
      </c>
      <c r="N32" s="44">
        <v>0</v>
      </c>
      <c r="O32" s="44"/>
      <c r="P32" s="14">
        <v>0</v>
      </c>
      <c r="Q32" s="42"/>
      <c r="R32" s="44">
        <v>0</v>
      </c>
      <c r="S32" s="44">
        <v>0</v>
      </c>
      <c r="T32" s="44">
        <v>0</v>
      </c>
      <c r="U32" s="111">
        <v>0</v>
      </c>
      <c r="V32" s="44"/>
      <c r="W32" s="14">
        <v>0</v>
      </c>
      <c r="X32" s="42"/>
      <c r="Y32" s="92" t="s">
        <v>28</v>
      </c>
      <c r="Z32" s="62"/>
      <c r="AA32" s="14"/>
      <c r="AB32" s="14"/>
      <c r="AC32" s="14"/>
    </row>
    <row r="33" spans="2:29" ht="12" customHeight="1">
      <c r="B33" s="2" t="s">
        <v>18</v>
      </c>
      <c r="C33" s="62"/>
      <c r="D33" s="62">
        <v>-196.3056406365018</v>
      </c>
      <c r="E33" s="62">
        <v>-71.38805266660401</v>
      </c>
      <c r="F33" s="62">
        <v>8.535166277587336</v>
      </c>
      <c r="G33" s="62">
        <v>11.758887382184582</v>
      </c>
      <c r="H33" s="62"/>
      <c r="I33" s="14">
        <v>-247</v>
      </c>
      <c r="J33" s="62"/>
      <c r="K33" s="44">
        <v>-218.01795050994468</v>
      </c>
      <c r="L33" s="44">
        <v>-66.42675584606627</v>
      </c>
      <c r="M33" s="44">
        <v>-166.3847816768914</v>
      </c>
      <c r="N33" s="44">
        <v>-93.9001400681721</v>
      </c>
      <c r="O33" s="44"/>
      <c r="P33" s="14">
        <v>-545</v>
      </c>
      <c r="Q33" s="42"/>
      <c r="R33" s="44">
        <v>-170.9690339488539</v>
      </c>
      <c r="S33" s="44">
        <v>-120.81929072967256</v>
      </c>
      <c r="T33" s="44">
        <v>-88.56107711614777</v>
      </c>
      <c r="U33" s="111">
        <v>-105.65059820532576</v>
      </c>
      <c r="V33" s="44"/>
      <c r="W33" s="14">
        <v>-486</v>
      </c>
      <c r="X33" s="42"/>
      <c r="Y33" s="92">
        <v>0.1251378126659103</v>
      </c>
      <c r="AA33" s="14"/>
      <c r="AB33" s="14"/>
      <c r="AC33" s="14"/>
    </row>
    <row r="34" spans="2:29" ht="12.75" customHeight="1">
      <c r="B34" s="2" t="s">
        <v>19</v>
      </c>
      <c r="C34" s="60"/>
      <c r="D34" s="60">
        <v>459.01523238447135</v>
      </c>
      <c r="E34" s="60">
        <v>250.70098819340913</v>
      </c>
      <c r="F34" s="60">
        <v>15.472404091822682</v>
      </c>
      <c r="G34" s="60">
        <v>14.665218407396047</v>
      </c>
      <c r="H34" s="60"/>
      <c r="I34" s="12">
        <v>740</v>
      </c>
      <c r="J34" s="60"/>
      <c r="K34" s="44">
        <v>495.1373737156824</v>
      </c>
      <c r="L34" s="44">
        <v>234.26587591543898</v>
      </c>
      <c r="M34" s="44">
        <v>379.0589979259827</v>
      </c>
      <c r="N34" s="44">
        <v>260.82889240980563</v>
      </c>
      <c r="O34" s="44"/>
      <c r="P34" s="12">
        <v>1369</v>
      </c>
      <c r="Q34" s="67"/>
      <c r="R34" s="44">
        <v>426.1286348402978</v>
      </c>
      <c r="S34" s="44">
        <v>343.96726351057583</v>
      </c>
      <c r="T34" s="44">
        <v>292.1931198360864</v>
      </c>
      <c r="U34" s="111">
        <v>-139.2890181869601</v>
      </c>
      <c r="V34" s="44"/>
      <c r="W34" s="110">
        <v>923</v>
      </c>
      <c r="X34" s="42"/>
      <c r="Y34" s="92" t="s">
        <v>35</v>
      </c>
      <c r="AA34" s="14"/>
      <c r="AB34" s="14"/>
      <c r="AC34" s="14"/>
    </row>
    <row r="35" spans="1:29" s="80" customFormat="1" ht="12" customHeight="1">
      <c r="A35" s="34"/>
      <c r="B35" s="139" t="s">
        <v>20</v>
      </c>
      <c r="C35" s="115"/>
      <c r="D35" s="140">
        <v>2.542592168939503</v>
      </c>
      <c r="E35" s="140">
        <v>2.4330614573881806</v>
      </c>
      <c r="F35" s="140">
        <v>2.867183156362013</v>
      </c>
      <c r="G35" s="140">
        <v>3.928928861376262</v>
      </c>
      <c r="H35" s="140"/>
      <c r="I35" s="141">
        <v>12</v>
      </c>
      <c r="J35" s="115"/>
      <c r="K35" s="112">
        <v>4.2601385529552225</v>
      </c>
      <c r="L35" s="112">
        <v>4.273351086318295</v>
      </c>
      <c r="M35" s="112">
        <v>3.308108182787832</v>
      </c>
      <c r="N35" s="112">
        <v>2.443902780762997</v>
      </c>
      <c r="O35" s="112"/>
      <c r="P35" s="151">
        <v>14</v>
      </c>
      <c r="Q35" s="83"/>
      <c r="R35" s="112">
        <v>3.6082447064848435</v>
      </c>
      <c r="S35" s="112">
        <v>3.417526653744438</v>
      </c>
      <c r="T35" s="112">
        <v>4.120108038739536</v>
      </c>
      <c r="U35" s="113">
        <v>1.8541206010311821</v>
      </c>
      <c r="V35" s="112"/>
      <c r="W35" s="127">
        <v>13</v>
      </c>
      <c r="X35" s="83"/>
      <c r="Y35" s="114">
        <v>-0.24132800386915648</v>
      </c>
      <c r="AA35" s="14"/>
      <c r="AB35" s="14"/>
      <c r="AC35" s="14"/>
    </row>
    <row r="36" spans="2:29" s="10" customFormat="1" ht="12" customHeight="1">
      <c r="B36" s="10" t="s">
        <v>21</v>
      </c>
      <c r="C36" s="14"/>
      <c r="D36" s="14">
        <v>456.47264021553184</v>
      </c>
      <c r="E36" s="14">
        <v>248.26792673602094</v>
      </c>
      <c r="F36" s="14">
        <v>12.605220935460668</v>
      </c>
      <c r="G36" s="14">
        <v>10.736289546019785</v>
      </c>
      <c r="H36" s="14"/>
      <c r="I36" s="14">
        <v>728</v>
      </c>
      <c r="J36" s="14"/>
      <c r="K36" s="110">
        <v>490.8772351627272</v>
      </c>
      <c r="L36" s="110">
        <v>229.9925248291207</v>
      </c>
      <c r="M36" s="110">
        <v>375.7508897431949</v>
      </c>
      <c r="N36" s="110">
        <v>258.38498962904265</v>
      </c>
      <c r="O36" s="110"/>
      <c r="P36" s="12">
        <v>1355</v>
      </c>
      <c r="Q36" s="35"/>
      <c r="R36" s="110">
        <v>422.52039013381295</v>
      </c>
      <c r="S36" s="110">
        <v>340.5497368568314</v>
      </c>
      <c r="T36" s="110">
        <v>288.07301179734685</v>
      </c>
      <c r="U36" s="111">
        <v>-141.1431387879913</v>
      </c>
      <c r="V36" s="110"/>
      <c r="W36" s="110">
        <v>910</v>
      </c>
      <c r="X36" s="35"/>
      <c r="Y36" s="146" t="s">
        <v>35</v>
      </c>
      <c r="AA36" s="14"/>
      <c r="AB36" s="14"/>
      <c r="AC36" s="14"/>
    </row>
    <row r="37" spans="2:28" ht="12" customHeight="1">
      <c r="B37" s="2" t="s">
        <v>25</v>
      </c>
      <c r="C37" s="61"/>
      <c r="D37" s="44">
        <v>3455.549780814606</v>
      </c>
      <c r="E37" s="44">
        <v>3624.6371320924077</v>
      </c>
      <c r="F37" s="44">
        <v>3286.8390430535846</v>
      </c>
      <c r="G37" s="44">
        <v>3394.294294087563</v>
      </c>
      <c r="H37" s="61"/>
      <c r="I37" s="110">
        <v>3440</v>
      </c>
      <c r="J37" s="61"/>
      <c r="K37" s="44">
        <v>5208.179535308589</v>
      </c>
      <c r="L37" s="44">
        <v>5593.6430227860465</v>
      </c>
      <c r="M37" s="44">
        <v>4714.749926620039</v>
      </c>
      <c r="N37" s="44">
        <v>4626.95327034271</v>
      </c>
      <c r="O37" s="61"/>
      <c r="P37" s="110">
        <v>5036</v>
      </c>
      <c r="Q37" s="61"/>
      <c r="R37" s="44">
        <v>4690.094652585368</v>
      </c>
      <c r="S37" s="60">
        <v>4512.150760665272</v>
      </c>
      <c r="T37" s="60">
        <v>4394.245345238624</v>
      </c>
      <c r="U37" s="111">
        <v>4331.056744462526</v>
      </c>
      <c r="V37" s="106"/>
      <c r="W37" s="110">
        <v>4482</v>
      </c>
      <c r="X37" s="42"/>
      <c r="Y37" s="92">
        <v>-0.06395061903408157</v>
      </c>
      <c r="AA37" s="14"/>
      <c r="AB37" s="14"/>
    </row>
    <row r="38" spans="1:28" ht="12.75">
      <c r="A38" s="9"/>
      <c r="B38" s="2" t="s">
        <v>26</v>
      </c>
      <c r="D38" s="117">
        <v>0.549</v>
      </c>
      <c r="E38" s="117">
        <v>0.68</v>
      </c>
      <c r="F38" s="117">
        <v>0.9874</v>
      </c>
      <c r="G38" s="117">
        <v>0.9864</v>
      </c>
      <c r="H38" s="59"/>
      <c r="I38" s="61">
        <v>0.7312992806993536</v>
      </c>
      <c r="K38" s="61">
        <v>0.5203</v>
      </c>
      <c r="L38" s="61">
        <v>0.6701</v>
      </c>
      <c r="M38" s="61">
        <v>0.5565</v>
      </c>
      <c r="N38" s="61">
        <v>0.6333</v>
      </c>
      <c r="O38" s="59"/>
      <c r="P38" s="26">
        <v>0.5826</v>
      </c>
      <c r="Q38" s="42"/>
      <c r="R38" s="61">
        <v>0.5711</v>
      </c>
      <c r="S38" s="61">
        <v>0.597</v>
      </c>
      <c r="T38" s="61">
        <v>0.6679</v>
      </c>
      <c r="U38" s="118">
        <v>1.0287</v>
      </c>
      <c r="V38" s="44"/>
      <c r="W38" s="26">
        <v>0.7016</v>
      </c>
      <c r="X38" s="42"/>
      <c r="Y38" s="92"/>
      <c r="AA38" s="14"/>
      <c r="AB38" s="14"/>
    </row>
    <row r="39" spans="4:28" ht="6" customHeight="1">
      <c r="D39" s="30"/>
      <c r="E39" s="30"/>
      <c r="F39" s="30"/>
      <c r="I39" s="10"/>
      <c r="Q39" s="42"/>
      <c r="R39" s="44"/>
      <c r="S39" s="44"/>
      <c r="T39" s="44"/>
      <c r="U39" s="110"/>
      <c r="V39" s="44"/>
      <c r="W39" s="110"/>
      <c r="X39" s="42"/>
      <c r="Y39" s="92"/>
      <c r="AA39" s="14"/>
      <c r="AB39" s="14"/>
    </row>
    <row r="40" spans="1:28" ht="12" customHeight="1">
      <c r="A40" s="294" t="s">
        <v>46</v>
      </c>
      <c r="B40" s="294"/>
      <c r="D40" s="62"/>
      <c r="E40" s="62"/>
      <c r="F40" s="62"/>
      <c r="G40" s="62"/>
      <c r="H40" s="62"/>
      <c r="I40" s="14"/>
      <c r="K40" s="62"/>
      <c r="L40" s="62"/>
      <c r="M40" s="62"/>
      <c r="N40" s="62"/>
      <c r="O40" s="62"/>
      <c r="P40" s="14"/>
      <c r="Q40" s="42"/>
      <c r="R40" s="44"/>
      <c r="S40" s="44"/>
      <c r="T40" s="44"/>
      <c r="U40" s="110"/>
      <c r="V40" s="44"/>
      <c r="W40" s="110"/>
      <c r="X40" s="42"/>
      <c r="Y40" s="92"/>
      <c r="Z40" s="62"/>
      <c r="AA40" s="14"/>
      <c r="AB40" s="14"/>
    </row>
    <row r="41" spans="2:29" s="10" customFormat="1" ht="12" customHeight="1">
      <c r="B41" s="10" t="s">
        <v>10</v>
      </c>
      <c r="D41" s="14">
        <v>639.6237996162818</v>
      </c>
      <c r="E41" s="14">
        <v>653.1918652073543</v>
      </c>
      <c r="F41" s="14">
        <v>620.5428934396875</v>
      </c>
      <c r="G41" s="14">
        <v>401.2630813086131</v>
      </c>
      <c r="H41" s="14"/>
      <c r="I41" s="14">
        <v>2315</v>
      </c>
      <c r="K41" s="14">
        <v>291.8495219380622</v>
      </c>
      <c r="L41" s="14">
        <v>373.94133210897115</v>
      </c>
      <c r="M41" s="14">
        <v>480.7540089233036</v>
      </c>
      <c r="N41" s="14">
        <v>436.03802827932384</v>
      </c>
      <c r="O41" s="14"/>
      <c r="P41" s="14">
        <v>1583</v>
      </c>
      <c r="Q41" s="35"/>
      <c r="R41" s="110">
        <v>475.2398992510882</v>
      </c>
      <c r="S41" s="110">
        <v>401.80379060493004</v>
      </c>
      <c r="T41" s="110">
        <v>442.6411659081374</v>
      </c>
      <c r="U41" s="111">
        <v>477.3151442358443</v>
      </c>
      <c r="V41" s="110"/>
      <c r="W41" s="110">
        <v>1797</v>
      </c>
      <c r="X41" s="35"/>
      <c r="Y41" s="146">
        <v>0.09466402762943998</v>
      </c>
      <c r="Z41" s="14"/>
      <c r="AA41" s="14"/>
      <c r="AB41" s="14"/>
      <c r="AC41" s="14"/>
    </row>
    <row r="42" spans="1:29" ht="12" customHeight="1">
      <c r="A42" s="41"/>
      <c r="B42" s="41" t="s">
        <v>11</v>
      </c>
      <c r="D42" s="62">
        <v>-398.82618</v>
      </c>
      <c r="E42" s="62">
        <v>-391.10089869999996</v>
      </c>
      <c r="F42" s="62">
        <v>-336.8875149999999</v>
      </c>
      <c r="G42" s="62">
        <v>-522.1804699000002</v>
      </c>
      <c r="H42" s="62"/>
      <c r="I42" s="14">
        <v>-1649</v>
      </c>
      <c r="K42" s="62">
        <v>-340.8669751204964</v>
      </c>
      <c r="L42" s="62">
        <v>-337.9375703026227</v>
      </c>
      <c r="M42" s="62">
        <v>-289.83980261925973</v>
      </c>
      <c r="N42" s="62">
        <v>-257.8178783506002</v>
      </c>
      <c r="O42" s="62"/>
      <c r="P42" s="14">
        <v>-1226</v>
      </c>
      <c r="Q42" s="42"/>
      <c r="R42" s="44">
        <v>-307.9646099999999</v>
      </c>
      <c r="S42" s="44">
        <v>-276.74576999999994</v>
      </c>
      <c r="T42" s="44">
        <v>-286.1916199999999</v>
      </c>
      <c r="U42" s="111">
        <v>-345.0980000000001</v>
      </c>
      <c r="V42" s="44"/>
      <c r="W42" s="110">
        <v>-1216</v>
      </c>
      <c r="X42" s="42"/>
      <c r="Y42" s="92">
        <v>0.33853401559185053</v>
      </c>
      <c r="Z42" s="62"/>
      <c r="AA42" s="14"/>
      <c r="AB42" s="14"/>
      <c r="AC42" s="14"/>
    </row>
    <row r="43" spans="2:29" ht="12" customHeight="1">
      <c r="B43" s="41" t="s">
        <v>12</v>
      </c>
      <c r="D43" s="62">
        <v>240.79761961628174</v>
      </c>
      <c r="E43" s="62">
        <v>262.0909665073544</v>
      </c>
      <c r="F43" s="62">
        <v>283.65537843968764</v>
      </c>
      <c r="G43" s="62">
        <v>-120.91738859138707</v>
      </c>
      <c r="H43" s="62"/>
      <c r="I43" s="14">
        <v>666</v>
      </c>
      <c r="K43" s="62">
        <v>-49.017453182434224</v>
      </c>
      <c r="L43" s="62">
        <v>36.00376180634845</v>
      </c>
      <c r="M43" s="62">
        <v>190.9142063040439</v>
      </c>
      <c r="N43" s="62">
        <v>178.22014992872363</v>
      </c>
      <c r="O43" s="62"/>
      <c r="P43" s="14">
        <v>356</v>
      </c>
      <c r="Q43" s="42"/>
      <c r="R43" s="44">
        <v>167.27528925108834</v>
      </c>
      <c r="S43" s="44">
        <v>125.0580206049301</v>
      </c>
      <c r="T43" s="44">
        <v>156.4495459081375</v>
      </c>
      <c r="U43" s="111">
        <v>132.21714423584416</v>
      </c>
      <c r="V43" s="44"/>
      <c r="W43" s="110">
        <v>581</v>
      </c>
      <c r="X43" s="42"/>
      <c r="Y43" s="92">
        <v>-0.25812460437990686</v>
      </c>
      <c r="Z43" s="62"/>
      <c r="AA43" s="14"/>
      <c r="AB43" s="14"/>
      <c r="AC43" s="14"/>
    </row>
    <row r="44" spans="2:29" ht="12.75">
      <c r="B44" s="41" t="s">
        <v>13</v>
      </c>
      <c r="D44" s="62">
        <v>-4.388549999999997</v>
      </c>
      <c r="E44" s="62">
        <v>0.2505609000000062</v>
      </c>
      <c r="F44" s="62">
        <v>-70.17912460000004</v>
      </c>
      <c r="G44" s="62">
        <v>-26.162600999999995</v>
      </c>
      <c r="H44" s="62"/>
      <c r="I44" s="14">
        <v>-100</v>
      </c>
      <c r="K44" s="62">
        <v>5.779276100000006</v>
      </c>
      <c r="L44" s="62">
        <v>-41.37089609999998</v>
      </c>
      <c r="M44" s="62">
        <v>-194.59433</v>
      </c>
      <c r="N44" s="62">
        <v>-97.00193000000002</v>
      </c>
      <c r="O44" s="62"/>
      <c r="P44" s="14">
        <v>-327</v>
      </c>
      <c r="Q44" s="42"/>
      <c r="R44" s="44">
        <v>-43.06828</v>
      </c>
      <c r="S44" s="44">
        <v>-46.92727999999999</v>
      </c>
      <c r="T44" s="44">
        <v>-60.65750000000003</v>
      </c>
      <c r="U44" s="111">
        <v>12.653060000000023</v>
      </c>
      <c r="V44" s="44"/>
      <c r="W44" s="110">
        <v>-138</v>
      </c>
      <c r="X44" s="42"/>
      <c r="Y44" s="92" t="s">
        <v>28</v>
      </c>
      <c r="Z44" s="62"/>
      <c r="AA44" s="14"/>
      <c r="AB44" s="14"/>
      <c r="AC44" s="14"/>
    </row>
    <row r="45" spans="2:29" ht="12" customHeight="1">
      <c r="B45" s="41" t="s">
        <v>14</v>
      </c>
      <c r="D45" s="62">
        <v>236.40906961628173</v>
      </c>
      <c r="E45" s="62">
        <v>262.34152740735436</v>
      </c>
      <c r="F45" s="62">
        <v>213.47625383968762</v>
      </c>
      <c r="G45" s="62">
        <v>-147.07998959138706</v>
      </c>
      <c r="H45" s="62"/>
      <c r="I45" s="14">
        <v>565</v>
      </c>
      <c r="K45" s="62">
        <v>-43.23817708243422</v>
      </c>
      <c r="L45" s="62">
        <v>-5.367134293651532</v>
      </c>
      <c r="M45" s="62">
        <v>-3.6801236959561265</v>
      </c>
      <c r="N45" s="62">
        <v>81.21821992872361</v>
      </c>
      <c r="O45" s="62"/>
      <c r="P45" s="14">
        <v>29</v>
      </c>
      <c r="Q45" s="42"/>
      <c r="R45" s="44">
        <v>124.20700925108834</v>
      </c>
      <c r="S45" s="44">
        <v>78.13074060493011</v>
      </c>
      <c r="T45" s="44">
        <v>95.79204590813748</v>
      </c>
      <c r="U45" s="111">
        <v>144.87020423584417</v>
      </c>
      <c r="V45" s="44"/>
      <c r="W45" s="110">
        <v>443</v>
      </c>
      <c r="X45" s="42"/>
      <c r="Y45" s="92">
        <v>0.7837155796197082</v>
      </c>
      <c r="Z45" s="62"/>
      <c r="AA45" s="14"/>
      <c r="AB45" s="14"/>
      <c r="AC45" s="14"/>
    </row>
    <row r="46" spans="1:29" s="49" customFormat="1" ht="15" customHeight="1">
      <c r="A46" s="16"/>
      <c r="B46" s="41" t="s">
        <v>15</v>
      </c>
      <c r="D46" s="60">
        <v>1.9535299999999998</v>
      </c>
      <c r="E46" s="60">
        <v>62.7991149</v>
      </c>
      <c r="F46" s="60">
        <v>25.41482999999999</v>
      </c>
      <c r="G46" s="60">
        <v>5.748780000000009</v>
      </c>
      <c r="H46" s="60"/>
      <c r="I46" s="12">
        <v>96</v>
      </c>
      <c r="K46" s="60">
        <v>0.49666000000000005</v>
      </c>
      <c r="L46" s="60">
        <v>0.65923</v>
      </c>
      <c r="M46" s="60">
        <v>4.58892</v>
      </c>
      <c r="N46" s="60">
        <v>1.0009999999999997</v>
      </c>
      <c r="O46" s="60"/>
      <c r="P46" s="12">
        <v>7</v>
      </c>
      <c r="Q46" s="42"/>
      <c r="R46" s="44">
        <v>3.38743</v>
      </c>
      <c r="S46" s="44">
        <v>-0.006699999999999914</v>
      </c>
      <c r="T46" s="44">
        <v>0.013209999999999278</v>
      </c>
      <c r="U46" s="111">
        <v>-0.3939399999999998</v>
      </c>
      <c r="V46" s="44"/>
      <c r="W46" s="110">
        <v>3</v>
      </c>
      <c r="X46" s="42"/>
      <c r="Y46" s="92" t="s">
        <v>28</v>
      </c>
      <c r="Z46" s="62"/>
      <c r="AA46" s="14"/>
      <c r="AB46" s="14"/>
      <c r="AC46" s="14"/>
    </row>
    <row r="47" spans="1:29" s="49" customFormat="1" ht="26.25" customHeight="1">
      <c r="A47" s="86"/>
      <c r="B47" s="81" t="s">
        <v>16</v>
      </c>
      <c r="C47" s="62"/>
      <c r="D47" s="96">
        <v>0</v>
      </c>
      <c r="E47" s="96">
        <v>0</v>
      </c>
      <c r="F47" s="96">
        <v>0</v>
      </c>
      <c r="G47" s="96">
        <v>0</v>
      </c>
      <c r="H47" s="96"/>
      <c r="I47" s="101">
        <v>0</v>
      </c>
      <c r="J47" s="96"/>
      <c r="K47" s="96">
        <v>0</v>
      </c>
      <c r="L47" s="96">
        <v>0</v>
      </c>
      <c r="M47" s="96">
        <v>0</v>
      </c>
      <c r="N47" s="96">
        <v>0</v>
      </c>
      <c r="O47" s="96"/>
      <c r="P47" s="101">
        <v>0</v>
      </c>
      <c r="Q47" s="102"/>
      <c r="R47" s="100">
        <v>0</v>
      </c>
      <c r="S47" s="100">
        <v>0</v>
      </c>
      <c r="T47" s="100">
        <v>0</v>
      </c>
      <c r="U47" s="119">
        <v>0</v>
      </c>
      <c r="V47" s="100"/>
      <c r="W47" s="120">
        <v>0</v>
      </c>
      <c r="X47" s="102"/>
      <c r="Y47" s="92" t="s">
        <v>28</v>
      </c>
      <c r="Z47" s="62"/>
      <c r="AA47" s="14"/>
      <c r="AB47" s="14"/>
      <c r="AC47" s="14"/>
    </row>
    <row r="48" spans="2:29" ht="12" customHeight="1">
      <c r="B48" s="41" t="s">
        <v>17</v>
      </c>
      <c r="D48" s="62">
        <v>0</v>
      </c>
      <c r="E48" s="62">
        <v>0</v>
      </c>
      <c r="F48" s="62">
        <v>0</v>
      </c>
      <c r="G48" s="62">
        <v>0</v>
      </c>
      <c r="H48" s="62"/>
      <c r="I48" s="14">
        <v>0</v>
      </c>
      <c r="K48" s="62">
        <v>0</v>
      </c>
      <c r="L48" s="62">
        <v>0</v>
      </c>
      <c r="M48" s="62">
        <v>0</v>
      </c>
      <c r="N48" s="62">
        <v>0</v>
      </c>
      <c r="O48" s="62"/>
      <c r="P48" s="14">
        <v>0</v>
      </c>
      <c r="Q48" s="42"/>
      <c r="R48" s="44">
        <v>0</v>
      </c>
      <c r="S48" s="44">
        <v>0</v>
      </c>
      <c r="T48" s="44">
        <v>0</v>
      </c>
      <c r="U48" s="111">
        <v>0</v>
      </c>
      <c r="V48" s="44"/>
      <c r="W48" s="110">
        <v>0</v>
      </c>
      <c r="X48" s="42"/>
      <c r="Y48" s="92" t="s">
        <v>28</v>
      </c>
      <c r="Z48" s="62"/>
      <c r="AA48" s="14"/>
      <c r="AB48" s="14"/>
      <c r="AC48" s="14"/>
    </row>
    <row r="49" spans="2:29" ht="12" customHeight="1">
      <c r="B49" s="41" t="s">
        <v>18</v>
      </c>
      <c r="D49" s="62">
        <v>-61.38934258104767</v>
      </c>
      <c r="E49" s="62">
        <v>-83.6486975512794</v>
      </c>
      <c r="F49" s="62">
        <v>-56.80873719330329</v>
      </c>
      <c r="G49" s="62">
        <v>72.51710410232992</v>
      </c>
      <c r="H49" s="62"/>
      <c r="I49" s="14">
        <v>-129</v>
      </c>
      <c r="K49" s="62">
        <v>24.934852442200896</v>
      </c>
      <c r="L49" s="62">
        <v>14.967576363218875</v>
      </c>
      <c r="M49" s="62">
        <v>18.4757481737757</v>
      </c>
      <c r="N49" s="62">
        <v>-2.637112066590256</v>
      </c>
      <c r="O49" s="62"/>
      <c r="P49" s="14">
        <v>56</v>
      </c>
      <c r="Q49" s="42"/>
      <c r="R49" s="44">
        <v>-19.0371751828155</v>
      </c>
      <c r="S49" s="44">
        <v>-1.403883075430406</v>
      </c>
      <c r="T49" s="44">
        <v>-3.984316713358652</v>
      </c>
      <c r="U49" s="111">
        <v>10.425374971604558</v>
      </c>
      <c r="V49" s="44"/>
      <c r="W49" s="110">
        <v>-14</v>
      </c>
      <c r="X49" s="42"/>
      <c r="Y49" s="92">
        <v>-0.7572079175780506</v>
      </c>
      <c r="Z49" s="62"/>
      <c r="AA49" s="14"/>
      <c r="AB49" s="14"/>
      <c r="AC49" s="14"/>
    </row>
    <row r="50" spans="2:29" ht="11.25" customHeight="1">
      <c r="B50" s="41" t="s">
        <v>19</v>
      </c>
      <c r="C50" s="49"/>
      <c r="D50" s="60">
        <v>176.97325703523404</v>
      </c>
      <c r="E50" s="60">
        <v>241.491944756075</v>
      </c>
      <c r="F50" s="60">
        <v>182.08371664638435</v>
      </c>
      <c r="G50" s="60">
        <v>-68.81756548905712</v>
      </c>
      <c r="H50" s="60"/>
      <c r="I50" s="12">
        <v>532</v>
      </c>
      <c r="J50" s="49"/>
      <c r="K50" s="60">
        <v>-17.806664640233326</v>
      </c>
      <c r="L50" s="60">
        <v>10.257652069567342</v>
      </c>
      <c r="M50" s="60">
        <v>19.412544477819573</v>
      </c>
      <c r="N50" s="60">
        <v>79.61310786213336</v>
      </c>
      <c r="O50" s="60"/>
      <c r="P50" s="12">
        <v>91</v>
      </c>
      <c r="Q50" s="42"/>
      <c r="R50" s="44">
        <v>108.55726406827283</v>
      </c>
      <c r="S50" s="44">
        <v>76.71674752949971</v>
      </c>
      <c r="T50" s="44">
        <v>91.82434919477883</v>
      </c>
      <c r="U50" s="111">
        <v>154.90163920744874</v>
      </c>
      <c r="V50" s="44"/>
      <c r="W50" s="110">
        <v>432</v>
      </c>
      <c r="X50" s="42"/>
      <c r="Y50" s="92">
        <v>0.9456800942338931</v>
      </c>
      <c r="Z50" s="62"/>
      <c r="AA50" s="14"/>
      <c r="AB50" s="14"/>
      <c r="AC50" s="14"/>
    </row>
    <row r="51" spans="1:29" s="80" customFormat="1" ht="12" customHeight="1">
      <c r="A51" s="34"/>
      <c r="B51" s="139" t="s">
        <v>20</v>
      </c>
      <c r="D51" s="140">
        <v>0.0689020695404876</v>
      </c>
      <c r="E51" s="140">
        <v>0.40994644333843216</v>
      </c>
      <c r="F51" s="140">
        <v>0.18997548749522555</v>
      </c>
      <c r="G51" s="140">
        <v>0.5183090462455129</v>
      </c>
      <c r="H51" s="140"/>
      <c r="I51" s="141">
        <v>1</v>
      </c>
      <c r="J51" s="82"/>
      <c r="K51" s="140">
        <v>0.21939411846276133</v>
      </c>
      <c r="L51" s="140">
        <v>0.23200674562519452</v>
      </c>
      <c r="M51" s="140">
        <v>-0.22138018199251028</v>
      </c>
      <c r="N51" s="140">
        <v>0.03664030826450971</v>
      </c>
      <c r="O51" s="140"/>
      <c r="P51" s="141">
        <v>0</v>
      </c>
      <c r="Q51" s="83"/>
      <c r="R51" s="112">
        <v>-0.014522705871381096</v>
      </c>
      <c r="S51" s="112">
        <v>0.6778898144069798</v>
      </c>
      <c r="T51" s="112">
        <v>0.283130290783198</v>
      </c>
      <c r="U51" s="113">
        <v>1.0535026006812032</v>
      </c>
      <c r="V51" s="112"/>
      <c r="W51" s="127">
        <v>2</v>
      </c>
      <c r="X51" s="83"/>
      <c r="Y51" s="114" t="s">
        <v>43</v>
      </c>
      <c r="Z51" s="115"/>
      <c r="AA51" s="14"/>
      <c r="AB51" s="14"/>
      <c r="AC51" s="14"/>
    </row>
    <row r="52" spans="2:29" s="10" customFormat="1" ht="12" customHeight="1">
      <c r="B52" s="10" t="s">
        <v>21</v>
      </c>
      <c r="D52" s="14">
        <v>176.90435496569356</v>
      </c>
      <c r="E52" s="14">
        <v>241.08199831273654</v>
      </c>
      <c r="F52" s="14">
        <v>181.89374115888913</v>
      </c>
      <c r="G52" s="14">
        <v>-69.33587453530264</v>
      </c>
      <c r="H52" s="14"/>
      <c r="I52" s="14">
        <v>531</v>
      </c>
      <c r="K52" s="14">
        <v>-18.026058758696088</v>
      </c>
      <c r="L52" s="14">
        <v>10.025645323942149</v>
      </c>
      <c r="M52" s="14">
        <v>19.633924659812084</v>
      </c>
      <c r="N52" s="14">
        <v>79.57646755386885</v>
      </c>
      <c r="O52" s="14"/>
      <c r="P52" s="14">
        <v>91</v>
      </c>
      <c r="Q52" s="35"/>
      <c r="R52" s="110">
        <v>108.57178677414421</v>
      </c>
      <c r="S52" s="110">
        <v>76.03885771509273</v>
      </c>
      <c r="T52" s="110">
        <v>91.54121890399564</v>
      </c>
      <c r="U52" s="111">
        <v>153.84813660676753</v>
      </c>
      <c r="V52" s="110"/>
      <c r="W52" s="110">
        <v>430</v>
      </c>
      <c r="X52" s="35"/>
      <c r="Y52" s="148">
        <v>0.9333370949473332</v>
      </c>
      <c r="Z52" s="14"/>
      <c r="AA52" s="14"/>
      <c r="AB52" s="14"/>
      <c r="AC52" s="14"/>
    </row>
    <row r="53" spans="2:29" ht="12" customHeight="1">
      <c r="B53" s="41" t="s">
        <v>25</v>
      </c>
      <c r="D53" s="62">
        <v>3223.174615397998</v>
      </c>
      <c r="E53" s="62">
        <v>3070.056573072014</v>
      </c>
      <c r="F53" s="62">
        <v>3214.314207016062</v>
      </c>
      <c r="G53" s="62">
        <v>3241.901322563181</v>
      </c>
      <c r="H53" s="62"/>
      <c r="I53" s="14">
        <v>3187</v>
      </c>
      <c r="K53" s="62">
        <v>3864.556749170102</v>
      </c>
      <c r="L53" s="62">
        <v>3800.8811924036645</v>
      </c>
      <c r="M53" s="62">
        <v>3708.234512067834</v>
      </c>
      <c r="N53" s="62">
        <v>3552.922005912694</v>
      </c>
      <c r="O53" s="62"/>
      <c r="P53" s="14">
        <v>3731</v>
      </c>
      <c r="Q53" s="42"/>
      <c r="R53" s="44">
        <v>3220.128805074745</v>
      </c>
      <c r="S53" s="44">
        <v>3265.241205087424</v>
      </c>
      <c r="T53" s="44">
        <v>3145.845559614004</v>
      </c>
      <c r="U53" s="111">
        <v>3088.7974432066944</v>
      </c>
      <c r="V53" s="44"/>
      <c r="W53" s="110">
        <v>3180</v>
      </c>
      <c r="X53" s="42"/>
      <c r="Y53" s="66"/>
      <c r="Z53" s="62"/>
      <c r="AA53" s="14"/>
      <c r="AB53" s="14"/>
      <c r="AC53" s="14"/>
    </row>
    <row r="54" spans="1:29" ht="12.75">
      <c r="A54" s="9"/>
      <c r="B54" s="41" t="s">
        <v>26</v>
      </c>
      <c r="D54" s="117">
        <v>0.6235</v>
      </c>
      <c r="E54" s="117">
        <v>0.5988</v>
      </c>
      <c r="F54" s="117">
        <v>0.5429</v>
      </c>
      <c r="G54" s="117">
        <v>1.3013</v>
      </c>
      <c r="H54" s="59"/>
      <c r="I54" s="26">
        <v>0.7124</v>
      </c>
      <c r="K54" s="61">
        <v>1.168</v>
      </c>
      <c r="L54" s="61">
        <v>0.9037</v>
      </c>
      <c r="M54" s="61">
        <v>0.6029</v>
      </c>
      <c r="N54" s="61">
        <v>0.5913</v>
      </c>
      <c r="O54" s="59"/>
      <c r="P54" s="26">
        <v>0.775</v>
      </c>
      <c r="Q54" s="42"/>
      <c r="R54" s="61">
        <v>0.648</v>
      </c>
      <c r="S54" s="61">
        <v>0.6888</v>
      </c>
      <c r="T54" s="61">
        <v>0.6466</v>
      </c>
      <c r="U54" s="118">
        <v>0.723</v>
      </c>
      <c r="V54" s="44"/>
      <c r="W54" s="26">
        <v>0.6767</v>
      </c>
      <c r="X54" s="42"/>
      <c r="Y54" s="92"/>
      <c r="AA54" s="14"/>
      <c r="AB54" s="14"/>
      <c r="AC54" s="14"/>
    </row>
    <row r="55" spans="1:28" ht="13.5" thickBot="1">
      <c r="A55" s="9"/>
      <c r="D55" s="117"/>
      <c r="E55" s="117"/>
      <c r="F55" s="117"/>
      <c r="G55" s="117"/>
      <c r="H55" s="59"/>
      <c r="I55" s="26"/>
      <c r="K55" s="61"/>
      <c r="L55" s="61"/>
      <c r="M55" s="61"/>
      <c r="N55" s="61"/>
      <c r="O55" s="59"/>
      <c r="P55" s="26"/>
      <c r="Q55" s="42"/>
      <c r="R55" s="61"/>
      <c r="S55" s="61"/>
      <c r="T55" s="61"/>
      <c r="U55" s="121"/>
      <c r="V55" s="44"/>
      <c r="W55" s="26"/>
      <c r="X55" s="42"/>
      <c r="Y55" s="92"/>
      <c r="AA55" s="14"/>
      <c r="AB55" s="14"/>
    </row>
    <row r="56" spans="1:28" s="8" customFormat="1" ht="13.5" thickBot="1">
      <c r="A56" s="290" t="s">
        <v>2</v>
      </c>
      <c r="B56" s="290"/>
      <c r="C56" s="4"/>
      <c r="D56" s="5" t="s">
        <v>3</v>
      </c>
      <c r="E56" s="5" t="s">
        <v>4</v>
      </c>
      <c r="F56" s="5" t="s">
        <v>5</v>
      </c>
      <c r="G56" s="5" t="s">
        <v>6</v>
      </c>
      <c r="H56" s="5"/>
      <c r="I56" s="5">
        <v>2011</v>
      </c>
      <c r="J56" s="5"/>
      <c r="K56" s="5" t="s">
        <v>7</v>
      </c>
      <c r="L56" s="5" t="s">
        <v>8</v>
      </c>
      <c r="M56" s="5" t="s">
        <v>29</v>
      </c>
      <c r="N56" s="5" t="s">
        <v>32</v>
      </c>
      <c r="O56" s="5"/>
      <c r="P56" s="5">
        <v>2012</v>
      </c>
      <c r="Q56" s="5"/>
      <c r="R56" s="5" t="s">
        <v>33</v>
      </c>
      <c r="S56" s="5" t="s">
        <v>36</v>
      </c>
      <c r="T56" s="5" t="s">
        <v>38</v>
      </c>
      <c r="U56" s="6" t="s">
        <v>40</v>
      </c>
      <c r="V56" s="5"/>
      <c r="W56" s="5">
        <v>2013</v>
      </c>
      <c r="X56"/>
      <c r="Y56" s="7" t="s">
        <v>41</v>
      </c>
      <c r="AA56" s="14"/>
      <c r="AB56" s="14"/>
    </row>
    <row r="57" spans="1:28" ht="12.75" customHeight="1">
      <c r="A57" s="294" t="s">
        <v>47</v>
      </c>
      <c r="B57" s="294"/>
      <c r="D57" s="62"/>
      <c r="E57" s="62"/>
      <c r="F57" s="62"/>
      <c r="G57" s="62"/>
      <c r="H57" s="62"/>
      <c r="I57" s="14"/>
      <c r="K57" s="62"/>
      <c r="L57" s="62"/>
      <c r="M57" s="62"/>
      <c r="N57" s="62"/>
      <c r="O57" s="62"/>
      <c r="P57" s="14"/>
      <c r="Q57" s="42"/>
      <c r="R57" s="44"/>
      <c r="S57" s="44"/>
      <c r="T57" s="44"/>
      <c r="U57" s="119"/>
      <c r="V57" s="44"/>
      <c r="W57" s="110"/>
      <c r="X57" s="42"/>
      <c r="Y57" s="66"/>
      <c r="Z57" s="62"/>
      <c r="AA57" s="14"/>
      <c r="AB57" s="14"/>
    </row>
    <row r="58" spans="2:29" s="10" customFormat="1" ht="12" customHeight="1">
      <c r="B58" s="10" t="s">
        <v>10</v>
      </c>
      <c r="D58" s="14">
        <v>41.56680500169999</v>
      </c>
      <c r="E58" s="14">
        <v>43.41336904060741</v>
      </c>
      <c r="F58" s="14">
        <v>-36.94552382142498</v>
      </c>
      <c r="G58" s="14">
        <v>-524.604754018975</v>
      </c>
      <c r="H58" s="14"/>
      <c r="I58" s="14">
        <v>-477</v>
      </c>
      <c r="K58" s="14">
        <v>-57.02767674746624</v>
      </c>
      <c r="L58" s="14">
        <v>-112.22838166088874</v>
      </c>
      <c r="M58" s="14">
        <v>-93.63939193755749</v>
      </c>
      <c r="N58" s="14">
        <v>-5.639834280283765</v>
      </c>
      <c r="O58" s="14"/>
      <c r="P58" s="14">
        <v>-269</v>
      </c>
      <c r="Q58" s="35"/>
      <c r="R58" s="110">
        <v>-10.023566117925936</v>
      </c>
      <c r="S58" s="110">
        <v>83.06996978341999</v>
      </c>
      <c r="T58" s="110">
        <v>61.00535121264001</v>
      </c>
      <c r="U58" s="111">
        <v>15.948245121865938</v>
      </c>
      <c r="V58" s="110"/>
      <c r="W58" s="110">
        <v>150</v>
      </c>
      <c r="X58" s="35"/>
      <c r="Y58" s="92" t="s">
        <v>28</v>
      </c>
      <c r="Z58" s="14"/>
      <c r="AA58" s="14"/>
      <c r="AB58" s="14"/>
      <c r="AC58" s="14"/>
    </row>
    <row r="59" spans="2:29" ht="12" customHeight="1">
      <c r="B59" s="41" t="s">
        <v>11</v>
      </c>
      <c r="D59" s="62">
        <v>-15.37386</v>
      </c>
      <c r="E59" s="62">
        <v>-15.371160000000003</v>
      </c>
      <c r="F59" s="62">
        <v>-13.369099999999996</v>
      </c>
      <c r="G59" s="62">
        <v>-14.957389999999997</v>
      </c>
      <c r="H59" s="62"/>
      <c r="I59" s="14">
        <v>-59</v>
      </c>
      <c r="K59" s="62">
        <v>-14.501239999999997</v>
      </c>
      <c r="L59" s="62">
        <v>-13.566930000000005</v>
      </c>
      <c r="M59" s="62">
        <v>-11.43508</v>
      </c>
      <c r="N59" s="62">
        <v>-33.743569999999984</v>
      </c>
      <c r="O59" s="62"/>
      <c r="P59" s="14">
        <v>-73</v>
      </c>
      <c r="Q59" s="42"/>
      <c r="R59" s="44">
        <v>-18.223650000000003</v>
      </c>
      <c r="S59" s="44">
        <v>-11.117409999999996</v>
      </c>
      <c r="T59" s="44">
        <v>-22.268799999999985</v>
      </c>
      <c r="U59" s="111">
        <v>-12.690140000000014</v>
      </c>
      <c r="V59" s="44"/>
      <c r="W59" s="110">
        <v>-64.3</v>
      </c>
      <c r="X59" s="42"/>
      <c r="Y59" s="122">
        <v>-0.623924202448051</v>
      </c>
      <c r="Z59" s="62"/>
      <c r="AA59" s="14"/>
      <c r="AB59" s="14"/>
      <c r="AC59" s="14"/>
    </row>
    <row r="60" spans="2:29" ht="12" customHeight="1">
      <c r="B60" s="41" t="s">
        <v>12</v>
      </c>
      <c r="D60" s="62">
        <v>26.19294500169999</v>
      </c>
      <c r="E60" s="62">
        <v>28.042209040607403</v>
      </c>
      <c r="F60" s="62">
        <v>-50.31462382142497</v>
      </c>
      <c r="G60" s="62">
        <v>-539.562144018975</v>
      </c>
      <c r="H60" s="62"/>
      <c r="I60" s="14">
        <v>-536</v>
      </c>
      <c r="K60" s="62">
        <v>-71.52891674746624</v>
      </c>
      <c r="L60" s="62">
        <v>-125.79531166088874</v>
      </c>
      <c r="M60" s="62">
        <v>-105.07447193755749</v>
      </c>
      <c r="N60" s="62">
        <v>-39.38340428028375</v>
      </c>
      <c r="O60" s="62"/>
      <c r="P60" s="14">
        <v>-342</v>
      </c>
      <c r="Q60" s="42"/>
      <c r="R60" s="44">
        <v>-28.247216117925937</v>
      </c>
      <c r="S60" s="44">
        <v>71.95255978342</v>
      </c>
      <c r="T60" s="44">
        <v>38.73655121264002</v>
      </c>
      <c r="U60" s="111">
        <v>3.258105121865924</v>
      </c>
      <c r="V60" s="44"/>
      <c r="W60" s="110">
        <v>85.7</v>
      </c>
      <c r="X60" s="42"/>
      <c r="Y60" s="122" t="s">
        <v>35</v>
      </c>
      <c r="Z60" s="62"/>
      <c r="AA60" s="14"/>
      <c r="AB60" s="14"/>
      <c r="AC60" s="14"/>
    </row>
    <row r="61" spans="2:29" ht="12" customHeight="1">
      <c r="B61" s="41" t="s">
        <v>13</v>
      </c>
      <c r="D61" s="62">
        <v>-96.67160000000001</v>
      </c>
      <c r="E61" s="62">
        <v>-129.65296999999995</v>
      </c>
      <c r="F61" s="62">
        <v>-117.3448000000001</v>
      </c>
      <c r="G61" s="62">
        <v>-81.4887599999999</v>
      </c>
      <c r="H61" s="62"/>
      <c r="I61" s="14">
        <v>-425</v>
      </c>
      <c r="K61" s="62">
        <v>-114.61354</v>
      </c>
      <c r="L61" s="62">
        <v>-38.542040000000014</v>
      </c>
      <c r="M61" s="62">
        <v>-14.006699999999995</v>
      </c>
      <c r="N61" s="62">
        <v>-95.06259999999992</v>
      </c>
      <c r="O61" s="62"/>
      <c r="P61" s="14">
        <v>-262</v>
      </c>
      <c r="Q61" s="42"/>
      <c r="R61" s="44">
        <v>-35.11945000000001</v>
      </c>
      <c r="S61" s="44">
        <v>-131.58435000000003</v>
      </c>
      <c r="T61" s="44">
        <v>-153.77482999999998</v>
      </c>
      <c r="U61" s="111">
        <v>-61.52136999999999</v>
      </c>
      <c r="V61" s="44"/>
      <c r="W61" s="110">
        <v>-382</v>
      </c>
      <c r="X61" s="42"/>
      <c r="Y61" s="122">
        <v>-0.3528330805174691</v>
      </c>
      <c r="Z61" s="62"/>
      <c r="AA61" s="14"/>
      <c r="AB61" s="14"/>
      <c r="AC61" s="14"/>
    </row>
    <row r="62" spans="2:29" ht="12" customHeight="1">
      <c r="B62" s="41" t="s">
        <v>14</v>
      </c>
      <c r="D62" s="62">
        <v>-70.47865499830002</v>
      </c>
      <c r="E62" s="62">
        <v>-101.61076095939255</v>
      </c>
      <c r="F62" s="62">
        <v>-167.6594238214251</v>
      </c>
      <c r="G62" s="62">
        <v>-621.050904018975</v>
      </c>
      <c r="H62" s="62"/>
      <c r="I62" s="14">
        <v>-961</v>
      </c>
      <c r="K62" s="62">
        <v>-186.14245674746624</v>
      </c>
      <c r="L62" s="62">
        <v>-164.33735166088877</v>
      </c>
      <c r="M62" s="62">
        <v>-119.08117193755749</v>
      </c>
      <c r="N62" s="62">
        <v>-134.44600428028366</v>
      </c>
      <c r="O62" s="62"/>
      <c r="P62" s="14">
        <v>-604</v>
      </c>
      <c r="Q62" s="42"/>
      <c r="R62" s="44">
        <v>-63.366666117925945</v>
      </c>
      <c r="S62" s="44">
        <v>-59.63179021658003</v>
      </c>
      <c r="T62" s="44">
        <v>-115.03827878735996</v>
      </c>
      <c r="U62" s="111">
        <v>-58.263264878134066</v>
      </c>
      <c r="V62" s="44"/>
      <c r="W62" s="110">
        <v>-296.3</v>
      </c>
      <c r="X62" s="42"/>
      <c r="Y62" s="122">
        <v>0.5666419006646648</v>
      </c>
      <c r="Z62" s="62"/>
      <c r="AA62" s="14"/>
      <c r="AB62" s="14"/>
      <c r="AC62" s="14"/>
    </row>
    <row r="63" spans="2:29" ht="12" customHeight="1">
      <c r="B63" s="41" t="s">
        <v>15</v>
      </c>
      <c r="D63" s="62">
        <v>0</v>
      </c>
      <c r="E63" s="62">
        <v>0</v>
      </c>
      <c r="F63" s="62">
        <v>0</v>
      </c>
      <c r="G63" s="62">
        <v>0</v>
      </c>
      <c r="H63" s="62"/>
      <c r="I63" s="14">
        <v>0</v>
      </c>
      <c r="K63" s="62">
        <v>0</v>
      </c>
      <c r="L63" s="62">
        <v>0</v>
      </c>
      <c r="M63" s="62">
        <v>0</v>
      </c>
      <c r="N63" s="62">
        <v>0</v>
      </c>
      <c r="O63" s="62"/>
      <c r="P63" s="14">
        <v>0</v>
      </c>
      <c r="Q63" s="42"/>
      <c r="R63" s="44">
        <v>0</v>
      </c>
      <c r="S63" s="44">
        <v>0</v>
      </c>
      <c r="T63" s="44">
        <v>0</v>
      </c>
      <c r="U63" s="111">
        <v>0</v>
      </c>
      <c r="V63" s="44"/>
      <c r="W63" s="110">
        <v>0</v>
      </c>
      <c r="X63" s="42"/>
      <c r="Y63" s="92" t="s">
        <v>28</v>
      </c>
      <c r="Z63" s="62"/>
      <c r="AA63" s="14"/>
      <c r="AB63" s="14"/>
      <c r="AC63" s="14"/>
    </row>
    <row r="64" spans="2:29" ht="24" customHeight="1">
      <c r="B64" s="81" t="s">
        <v>16</v>
      </c>
      <c r="D64" s="60">
        <v>0</v>
      </c>
      <c r="E64" s="60">
        <v>0</v>
      </c>
      <c r="F64" s="60">
        <v>0</v>
      </c>
      <c r="G64" s="60">
        <v>0</v>
      </c>
      <c r="H64" s="60"/>
      <c r="I64" s="12">
        <v>0</v>
      </c>
      <c r="J64" s="49"/>
      <c r="K64" s="60">
        <v>0</v>
      </c>
      <c r="L64" s="60">
        <v>0</v>
      </c>
      <c r="M64" s="60">
        <v>0</v>
      </c>
      <c r="N64" s="60">
        <v>0</v>
      </c>
      <c r="O64" s="60"/>
      <c r="P64" s="12">
        <v>0</v>
      </c>
      <c r="Q64" s="42"/>
      <c r="R64" s="44">
        <v>0</v>
      </c>
      <c r="S64" s="44">
        <v>0</v>
      </c>
      <c r="T64" s="44">
        <v>0</v>
      </c>
      <c r="U64" s="111">
        <v>1</v>
      </c>
      <c r="V64" s="44"/>
      <c r="W64" s="110">
        <v>1</v>
      </c>
      <c r="X64" s="42"/>
      <c r="Y64" s="92" t="s">
        <v>28</v>
      </c>
      <c r="Z64" s="62"/>
      <c r="AA64" s="14"/>
      <c r="AB64" s="14"/>
      <c r="AC64" s="14"/>
    </row>
    <row r="65" spans="2:29" ht="12" customHeight="1">
      <c r="B65" s="41" t="s">
        <v>17</v>
      </c>
      <c r="D65" s="62">
        <v>0</v>
      </c>
      <c r="E65" s="62">
        <v>0</v>
      </c>
      <c r="F65" s="62">
        <v>0</v>
      </c>
      <c r="G65" s="62">
        <v>0</v>
      </c>
      <c r="H65" s="62"/>
      <c r="I65" s="14">
        <v>0</v>
      </c>
      <c r="K65" s="62">
        <v>0</v>
      </c>
      <c r="L65" s="62">
        <v>0</v>
      </c>
      <c r="M65" s="62">
        <v>0</v>
      </c>
      <c r="N65" s="62">
        <v>0</v>
      </c>
      <c r="O65" s="62"/>
      <c r="P65" s="14">
        <v>0</v>
      </c>
      <c r="Q65" s="42"/>
      <c r="R65" s="44">
        <v>0</v>
      </c>
      <c r="S65" s="44">
        <v>0</v>
      </c>
      <c r="T65" s="44">
        <v>0</v>
      </c>
      <c r="U65" s="111">
        <v>0</v>
      </c>
      <c r="V65" s="44"/>
      <c r="W65" s="110">
        <v>0</v>
      </c>
      <c r="X65" s="42"/>
      <c r="Y65" s="92" t="s">
        <v>28</v>
      </c>
      <c r="Z65" s="62"/>
      <c r="AA65" s="14"/>
      <c r="AB65" s="14"/>
      <c r="AC65" s="14"/>
    </row>
    <row r="66" spans="2:29" ht="12" customHeight="1">
      <c r="B66" s="41" t="s">
        <v>18</v>
      </c>
      <c r="D66" s="62">
        <v>21.848383049473</v>
      </c>
      <c r="E66" s="62">
        <v>31.49933589741169</v>
      </c>
      <c r="F66" s="62">
        <v>51.97442138464175</v>
      </c>
      <c r="G66" s="62">
        <v>192.52578024588223</v>
      </c>
      <c r="H66" s="62"/>
      <c r="I66" s="14">
        <v>298</v>
      </c>
      <c r="K66" s="62">
        <v>57.70416159171454</v>
      </c>
      <c r="L66" s="62">
        <v>50.9445790148755</v>
      </c>
      <c r="M66" s="62">
        <v>36.91516330064282</v>
      </c>
      <c r="N66" s="62">
        <v>41.67826132688799</v>
      </c>
      <c r="O66" s="62"/>
      <c r="P66" s="14">
        <v>187</v>
      </c>
      <c r="Q66" s="42"/>
      <c r="R66" s="44">
        <v>18.376333174198514</v>
      </c>
      <c r="S66" s="44">
        <v>17.293219162808214</v>
      </c>
      <c r="T66" s="44">
        <v>33.36110084833438</v>
      </c>
      <c r="U66" s="111">
        <v>15.969346814658891</v>
      </c>
      <c r="V66" s="44"/>
      <c r="W66" s="110">
        <v>85</v>
      </c>
      <c r="X66" s="42"/>
      <c r="Y66" s="122">
        <v>-0.5740798308980934</v>
      </c>
      <c r="Z66" s="62"/>
      <c r="AA66" s="14"/>
      <c r="AB66" s="14"/>
      <c r="AC66" s="14"/>
    </row>
    <row r="67" spans="2:29" ht="12" customHeight="1">
      <c r="B67" s="41" t="s">
        <v>19</v>
      </c>
      <c r="D67" s="62">
        <v>-48.630271948827016</v>
      </c>
      <c r="E67" s="62">
        <v>-70.11142506198087</v>
      </c>
      <c r="F67" s="62">
        <v>-115.68500243678335</v>
      </c>
      <c r="G67" s="62">
        <v>-428.52512377309273</v>
      </c>
      <c r="H67" s="62"/>
      <c r="I67" s="14">
        <v>-663</v>
      </c>
      <c r="K67" s="62">
        <v>-128.4382951557517</v>
      </c>
      <c r="L67" s="62">
        <v>-113.39277264601327</v>
      </c>
      <c r="M67" s="62">
        <v>-82.16600863691467</v>
      </c>
      <c r="N67" s="62">
        <v>-92.76774295339567</v>
      </c>
      <c r="O67" s="62"/>
      <c r="P67" s="14">
        <v>-417</v>
      </c>
      <c r="Q67" s="42"/>
      <c r="R67" s="44">
        <v>-44.99033294372743</v>
      </c>
      <c r="S67" s="44">
        <v>-42.338571053771815</v>
      </c>
      <c r="T67" s="44">
        <v>-81.67717793902557</v>
      </c>
      <c r="U67" s="111">
        <v>-41.293918063475175</v>
      </c>
      <c r="V67" s="44"/>
      <c r="W67" s="110">
        <v>-210.3</v>
      </c>
      <c r="X67" s="42"/>
      <c r="Y67" s="122">
        <v>0.5548677077955829</v>
      </c>
      <c r="Z67" s="62"/>
      <c r="AA67" s="14"/>
      <c r="AB67" s="14"/>
      <c r="AC67" s="14"/>
    </row>
    <row r="68" spans="1:29" s="80" customFormat="1" ht="12" customHeight="1">
      <c r="A68" s="34"/>
      <c r="B68" s="139" t="s">
        <v>20</v>
      </c>
      <c r="D68" s="140">
        <v>0</v>
      </c>
      <c r="E68" s="140">
        <v>0</v>
      </c>
      <c r="F68" s="140">
        <v>0</v>
      </c>
      <c r="G68" s="140">
        <v>0</v>
      </c>
      <c r="H68" s="140"/>
      <c r="I68" s="141">
        <v>0</v>
      </c>
      <c r="J68" s="82"/>
      <c r="K68" s="140">
        <v>0</v>
      </c>
      <c r="L68" s="140">
        <v>0</v>
      </c>
      <c r="M68" s="140">
        <v>0</v>
      </c>
      <c r="N68" s="140">
        <v>0</v>
      </c>
      <c r="O68" s="140"/>
      <c r="P68" s="141">
        <v>0</v>
      </c>
      <c r="Q68" s="83"/>
      <c r="R68" s="112">
        <v>0</v>
      </c>
      <c r="S68" s="112">
        <v>0</v>
      </c>
      <c r="T68" s="112">
        <v>0</v>
      </c>
      <c r="U68" s="113">
        <v>0</v>
      </c>
      <c r="V68" s="112"/>
      <c r="W68" s="127">
        <v>0</v>
      </c>
      <c r="X68" s="83"/>
      <c r="Y68" s="92" t="s">
        <v>28</v>
      </c>
      <c r="Z68" s="115"/>
      <c r="AA68" s="14"/>
      <c r="AB68" s="14"/>
      <c r="AC68" s="14"/>
    </row>
    <row r="69" spans="2:29" s="10" customFormat="1" ht="12" customHeight="1">
      <c r="B69" s="10" t="s">
        <v>21</v>
      </c>
      <c r="D69" s="14">
        <v>-48.630271948827016</v>
      </c>
      <c r="E69" s="14">
        <v>-70.11142506198087</v>
      </c>
      <c r="F69" s="14">
        <v>-115.68500243678335</v>
      </c>
      <c r="G69" s="14">
        <v>-428.52512377309273</v>
      </c>
      <c r="H69" s="14"/>
      <c r="I69" s="14">
        <v>-663</v>
      </c>
      <c r="K69" s="14">
        <v>-128.4382951557517</v>
      </c>
      <c r="L69" s="14">
        <v>-113.39277264601327</v>
      </c>
      <c r="M69" s="14">
        <v>-82.16600863691467</v>
      </c>
      <c r="N69" s="14">
        <v>-92.76774295339567</v>
      </c>
      <c r="O69" s="14"/>
      <c r="P69" s="14">
        <v>-417</v>
      </c>
      <c r="Q69" s="35"/>
      <c r="R69" s="110">
        <v>-44.99033294372743</v>
      </c>
      <c r="S69" s="110">
        <v>-42.338571053771815</v>
      </c>
      <c r="T69" s="110">
        <v>-81.67717793902557</v>
      </c>
      <c r="U69" s="111">
        <v>-41.293918063475175</v>
      </c>
      <c r="V69" s="110"/>
      <c r="W69" s="110">
        <v>-210.3</v>
      </c>
      <c r="X69" s="35"/>
      <c r="Y69" s="149">
        <v>0.5548677077955829</v>
      </c>
      <c r="Z69" s="14"/>
      <c r="AA69" s="14"/>
      <c r="AB69" s="14"/>
      <c r="AC69" s="14"/>
    </row>
    <row r="70" spans="2:29" ht="12" customHeight="1">
      <c r="B70" s="41" t="s">
        <v>25</v>
      </c>
      <c r="D70" s="62">
        <v>3065.92733356</v>
      </c>
      <c r="E70" s="62">
        <v>2809.9758720809873</v>
      </c>
      <c r="F70" s="62">
        <v>2587.04082381</v>
      </c>
      <c r="G70" s="62">
        <v>2262.06079747</v>
      </c>
      <c r="H70" s="62"/>
      <c r="I70" s="14">
        <v>2681</v>
      </c>
      <c r="K70" s="62">
        <v>3019.65604123</v>
      </c>
      <c r="L70" s="62">
        <v>2467.02666761</v>
      </c>
      <c r="M70" s="62">
        <v>2312.82417346</v>
      </c>
      <c r="N70" s="62">
        <v>1839.4082807700001</v>
      </c>
      <c r="O70" s="62"/>
      <c r="P70" s="14">
        <v>2410</v>
      </c>
      <c r="Q70" s="42"/>
      <c r="R70" s="44">
        <v>1635.6430820876021</v>
      </c>
      <c r="S70" s="44">
        <v>1427.99996464</v>
      </c>
      <c r="T70" s="44">
        <v>1167.89244288</v>
      </c>
      <c r="U70" s="111">
        <v>709.7212862599999</v>
      </c>
      <c r="V70" s="44"/>
      <c r="W70" s="110">
        <v>1235</v>
      </c>
      <c r="X70" s="42"/>
      <c r="Y70" s="122"/>
      <c r="Z70" s="62"/>
      <c r="AA70" s="14"/>
      <c r="AB70" s="14"/>
      <c r="AC70" s="14"/>
    </row>
    <row r="71" spans="2:29" ht="12.75">
      <c r="B71" s="41" t="s">
        <v>26</v>
      </c>
      <c r="D71" s="117">
        <v>0.3699</v>
      </c>
      <c r="E71" s="117">
        <v>0.3541</v>
      </c>
      <c r="F71" s="123" t="s">
        <v>35</v>
      </c>
      <c r="G71" s="123" t="s">
        <v>35</v>
      </c>
      <c r="H71" s="70"/>
      <c r="I71" s="124" t="s">
        <v>35</v>
      </c>
      <c r="J71" s="125"/>
      <c r="K71" s="125" t="s">
        <v>35</v>
      </c>
      <c r="L71" s="125" t="s">
        <v>35</v>
      </c>
      <c r="M71" s="125" t="s">
        <v>35</v>
      </c>
      <c r="N71" s="125" t="s">
        <v>35</v>
      </c>
      <c r="O71" s="125"/>
      <c r="P71" s="125" t="s">
        <v>35</v>
      </c>
      <c r="Q71" s="125"/>
      <c r="R71" s="125" t="s">
        <v>35</v>
      </c>
      <c r="S71" s="117">
        <v>0.1338</v>
      </c>
      <c r="T71" s="117">
        <v>0.365</v>
      </c>
      <c r="U71" s="126">
        <v>0.7957</v>
      </c>
      <c r="V71" s="117"/>
      <c r="W71" s="117">
        <v>0.4287</v>
      </c>
      <c r="X71" s="42"/>
      <c r="Y71" s="66"/>
      <c r="Z71" s="62"/>
      <c r="AA71" s="14"/>
      <c r="AB71" s="14"/>
      <c r="AC71" s="14"/>
    </row>
    <row r="72" spans="4:28" ht="5.25" customHeight="1">
      <c r="D72" s="62"/>
      <c r="E72" s="62"/>
      <c r="F72" s="62"/>
      <c r="G72" s="62"/>
      <c r="H72" s="62"/>
      <c r="I72" s="14"/>
      <c r="K72" s="62"/>
      <c r="L72" s="62"/>
      <c r="M72" s="62"/>
      <c r="N72" s="62"/>
      <c r="O72" s="62"/>
      <c r="P72" s="14"/>
      <c r="Q72" s="42"/>
      <c r="R72" s="44"/>
      <c r="S72" s="44"/>
      <c r="T72" s="44"/>
      <c r="U72" s="110"/>
      <c r="V72" s="44"/>
      <c r="W72" s="110"/>
      <c r="X72" s="42"/>
      <c r="Y72" s="66"/>
      <c r="Z72" s="62"/>
      <c r="AA72" s="14"/>
      <c r="AB72" s="14"/>
    </row>
    <row r="73" spans="1:28" ht="12" customHeight="1">
      <c r="A73" s="294" t="s">
        <v>48</v>
      </c>
      <c r="B73" s="294"/>
      <c r="D73" s="62"/>
      <c r="E73" s="62"/>
      <c r="F73" s="62"/>
      <c r="G73" s="62"/>
      <c r="H73" s="62"/>
      <c r="I73" s="14"/>
      <c r="K73" s="62"/>
      <c r="L73" s="62"/>
      <c r="M73" s="62"/>
      <c r="N73" s="62"/>
      <c r="O73" s="62"/>
      <c r="P73" s="14"/>
      <c r="Q73" s="42"/>
      <c r="R73" s="44"/>
      <c r="S73" s="44"/>
      <c r="T73" s="44"/>
      <c r="U73" s="110"/>
      <c r="V73" s="44"/>
      <c r="W73" s="110"/>
      <c r="X73" s="42"/>
      <c r="Y73" s="66"/>
      <c r="Z73" s="62"/>
      <c r="AA73" s="14"/>
      <c r="AB73" s="14"/>
    </row>
    <row r="74" spans="2:29" s="10" customFormat="1" ht="12" customHeight="1">
      <c r="B74" s="10" t="s">
        <v>10</v>
      </c>
      <c r="D74" s="14">
        <v>381.94590513555215</v>
      </c>
      <c r="E74" s="14">
        <v>350.25743713679924</v>
      </c>
      <c r="F74" s="14">
        <v>310.2014704780971</v>
      </c>
      <c r="G74" s="14">
        <v>315.38507105352244</v>
      </c>
      <c r="H74" s="14"/>
      <c r="I74" s="14">
        <v>1358</v>
      </c>
      <c r="K74" s="14">
        <v>339.3538233723696</v>
      </c>
      <c r="L74" s="14">
        <v>292.4644100609285</v>
      </c>
      <c r="M74" s="14">
        <v>319.47438042256346</v>
      </c>
      <c r="N74" s="14">
        <v>341.9025455994208</v>
      </c>
      <c r="O74" s="14"/>
      <c r="P74" s="14">
        <v>1293</v>
      </c>
      <c r="Q74" s="35"/>
      <c r="R74" s="110">
        <v>270.1859401632806</v>
      </c>
      <c r="S74" s="110">
        <v>279.42596462202454</v>
      </c>
      <c r="T74" s="110">
        <v>287.7291969753155</v>
      </c>
      <c r="U74" s="111">
        <v>262.65889823937937</v>
      </c>
      <c r="V74" s="110"/>
      <c r="W74" s="110">
        <v>1100</v>
      </c>
      <c r="X74" s="35"/>
      <c r="Y74" s="149">
        <v>-0.23177261585201747</v>
      </c>
      <c r="Z74" s="14"/>
      <c r="AA74" s="14"/>
      <c r="AB74" s="14"/>
      <c r="AC74" s="14"/>
    </row>
    <row r="75" spans="1:29" s="80" customFormat="1" ht="12" customHeight="1">
      <c r="A75" s="34"/>
      <c r="B75" s="80" t="s">
        <v>49</v>
      </c>
      <c r="D75" s="115">
        <v>72.68375071147491</v>
      </c>
      <c r="E75" s="115">
        <v>76.33280984967624</v>
      </c>
      <c r="F75" s="115">
        <v>47.5975969981516</v>
      </c>
      <c r="G75" s="115">
        <v>54.80795126855162</v>
      </c>
      <c r="H75" s="115"/>
      <c r="I75" s="116">
        <f>D75+E75+F75+G75</f>
        <v>251.42210882785437</v>
      </c>
      <c r="K75" s="115">
        <v>54.282607348171084</v>
      </c>
      <c r="L75" s="115">
        <v>43.833990039411205</v>
      </c>
      <c r="M75" s="115">
        <v>47.980965673714934</v>
      </c>
      <c r="N75" s="115">
        <v>52.19561585262488</v>
      </c>
      <c r="O75" s="115"/>
      <c r="P75" s="116">
        <f>K75+L75+M75+N75</f>
        <v>198.2931789139221</v>
      </c>
      <c r="Q75" s="83"/>
      <c r="R75" s="112">
        <v>56.24303000810963</v>
      </c>
      <c r="S75" s="112">
        <v>44.62673832658892</v>
      </c>
      <c r="T75" s="112">
        <v>53.8435652707776</v>
      </c>
      <c r="U75" s="113">
        <v>59.28666639452385</v>
      </c>
      <c r="V75" s="112"/>
      <c r="W75" s="127">
        <v>214</v>
      </c>
      <c r="X75" s="83"/>
      <c r="Y75" s="128">
        <v>0.1358552902588726</v>
      </c>
      <c r="Z75" s="115"/>
      <c r="AA75" s="14"/>
      <c r="AB75" s="14"/>
      <c r="AC75" s="14"/>
    </row>
    <row r="76" spans="1:29" s="80" customFormat="1" ht="12" customHeight="1">
      <c r="A76" s="34"/>
      <c r="B76" s="80" t="s">
        <v>69</v>
      </c>
      <c r="D76" s="115">
        <v>220.20693161138615</v>
      </c>
      <c r="E76" s="115">
        <v>193.8845772682384</v>
      </c>
      <c r="F76" s="115">
        <v>189.77964010316617</v>
      </c>
      <c r="G76" s="115">
        <v>158.49926231099153</v>
      </c>
      <c r="H76" s="115"/>
      <c r="I76" s="116">
        <f>D76+E76+F76+G76</f>
        <v>762.3704112937822</v>
      </c>
      <c r="K76" s="115">
        <v>200.25543532892448</v>
      </c>
      <c r="L76" s="115">
        <v>174.23348253170565</v>
      </c>
      <c r="M76" s="115">
        <v>180.3535041659331</v>
      </c>
      <c r="N76" s="115">
        <v>202.3544631450443</v>
      </c>
      <c r="O76" s="115"/>
      <c r="P76" s="116">
        <f>K76+L76+M76+N76</f>
        <v>757.1968851716075</v>
      </c>
      <c r="Q76" s="83"/>
      <c r="R76" s="112">
        <v>205.48652897568266</v>
      </c>
      <c r="S76" s="112">
        <v>230.76537404510574</v>
      </c>
      <c r="T76" s="112">
        <v>226.7594396105693</v>
      </c>
      <c r="U76" s="113">
        <v>194.9886573686423</v>
      </c>
      <c r="V76" s="112"/>
      <c r="W76" s="127">
        <v>858</v>
      </c>
      <c r="X76" s="83"/>
      <c r="Y76" s="128">
        <v>-0.03640051057891573</v>
      </c>
      <c r="Z76" s="115"/>
      <c r="AA76" s="14"/>
      <c r="AB76" s="14"/>
      <c r="AC76" s="14"/>
    </row>
    <row r="77" spans="1:29" s="80" customFormat="1" ht="12" customHeight="1">
      <c r="A77" s="34"/>
      <c r="B77" s="80" t="s">
        <v>70</v>
      </c>
      <c r="D77" s="115">
        <v>89.05522281269111</v>
      </c>
      <c r="E77" s="115">
        <v>80.04005001888464</v>
      </c>
      <c r="F77" s="115">
        <v>72.82423337677932</v>
      </c>
      <c r="G77" s="115">
        <v>102.0778574739793</v>
      </c>
      <c r="H77" s="115"/>
      <c r="I77" s="116">
        <f>'[32]Asset_management'!$K$8</f>
        <v>343.99736368233437</v>
      </c>
      <c r="K77" s="115">
        <v>84.81578069527407</v>
      </c>
      <c r="L77" s="115">
        <v>74.39693748981165</v>
      </c>
      <c r="M77" s="115">
        <v>91.1399105829154</v>
      </c>
      <c r="N77" s="115">
        <v>87.35246660175164</v>
      </c>
      <c r="O77" s="115"/>
      <c r="P77" s="116">
        <v>337.70509536975277</v>
      </c>
      <c r="Q77" s="83"/>
      <c r="R77" s="112">
        <v>8.456381179488282</v>
      </c>
      <c r="S77" s="112">
        <v>4.0338522503298595</v>
      </c>
      <c r="T77" s="112">
        <v>7.126192093968607</v>
      </c>
      <c r="U77" s="113">
        <v>8.383574476213251</v>
      </c>
      <c r="V77" s="112"/>
      <c r="W77" s="127">
        <v>28</v>
      </c>
      <c r="X77" s="83"/>
      <c r="Y77" s="128">
        <v>-0.9040258987255073</v>
      </c>
      <c r="Z77" s="115"/>
      <c r="AA77" s="14"/>
      <c r="AB77" s="14"/>
      <c r="AC77" s="14"/>
    </row>
    <row r="78" spans="2:29" ht="12" customHeight="1">
      <c r="B78" s="41" t="s">
        <v>11</v>
      </c>
      <c r="D78" s="62">
        <v>-295.07878999999997</v>
      </c>
      <c r="E78" s="62">
        <v>-275.76319</v>
      </c>
      <c r="F78" s="62">
        <v>-286.5219400000001</v>
      </c>
      <c r="G78" s="62">
        <v>-297.84609999999986</v>
      </c>
      <c r="H78" s="62"/>
      <c r="I78" s="14">
        <v>-1155</v>
      </c>
      <c r="K78" s="62">
        <v>-282.38355</v>
      </c>
      <c r="L78" s="62">
        <v>-255.32783999999998</v>
      </c>
      <c r="M78" s="62">
        <v>-260.42771</v>
      </c>
      <c r="N78" s="62">
        <v>-277.52671999999995</v>
      </c>
      <c r="O78" s="62"/>
      <c r="P78" s="14">
        <v>-1076</v>
      </c>
      <c r="Q78" s="42"/>
      <c r="R78" s="44">
        <v>-208.67106000000004</v>
      </c>
      <c r="S78" s="44">
        <v>-220.74984999999987</v>
      </c>
      <c r="T78" s="44">
        <v>-206.03418000000002</v>
      </c>
      <c r="U78" s="111">
        <v>-222.54491000000007</v>
      </c>
      <c r="V78" s="44"/>
      <c r="W78" s="110">
        <v>-858</v>
      </c>
      <c r="X78" s="42"/>
      <c r="Y78" s="122">
        <v>-0.19811357263185286</v>
      </c>
      <c r="Z78" s="62"/>
      <c r="AA78" s="14"/>
      <c r="AB78" s="14"/>
      <c r="AC78" s="14"/>
    </row>
    <row r="79" spans="2:29" ht="12" customHeight="1">
      <c r="B79" s="41" t="s">
        <v>12</v>
      </c>
      <c r="D79" s="62">
        <v>86.86711513555218</v>
      </c>
      <c r="E79" s="62">
        <v>74.49424713679923</v>
      </c>
      <c r="F79" s="62">
        <v>23.679530478097035</v>
      </c>
      <c r="G79" s="62">
        <v>17.538971053522573</v>
      </c>
      <c r="H79" s="62"/>
      <c r="I79" s="14">
        <v>203</v>
      </c>
      <c r="K79" s="62">
        <v>56.970273372369604</v>
      </c>
      <c r="L79" s="62">
        <v>37.136570060928534</v>
      </c>
      <c r="M79" s="62">
        <v>59.046670422563466</v>
      </c>
      <c r="N79" s="62">
        <v>64.37582559942086</v>
      </c>
      <c r="O79" s="62"/>
      <c r="P79" s="14">
        <v>218</v>
      </c>
      <c r="Q79" s="42"/>
      <c r="R79" s="44">
        <v>61.51488016328054</v>
      </c>
      <c r="S79" s="44">
        <v>58.67611462202467</v>
      </c>
      <c r="T79" s="44">
        <v>81.6950169753155</v>
      </c>
      <c r="U79" s="111">
        <v>40.113988239379296</v>
      </c>
      <c r="V79" s="44"/>
      <c r="W79" s="110">
        <v>242</v>
      </c>
      <c r="X79" s="42"/>
      <c r="Y79" s="122">
        <v>-0.37687807704418524</v>
      </c>
      <c r="Z79" s="62"/>
      <c r="AA79" s="14"/>
      <c r="AB79" s="14"/>
      <c r="AC79" s="14"/>
    </row>
    <row r="80" spans="2:29" ht="12" customHeight="1">
      <c r="B80" s="41" t="s">
        <v>13</v>
      </c>
      <c r="D80" s="62">
        <v>-11.07938</v>
      </c>
      <c r="E80" s="62">
        <v>-0.48636000000000196</v>
      </c>
      <c r="F80" s="62">
        <v>2.8014999999999994</v>
      </c>
      <c r="G80" s="62">
        <v>7.4769700000000014</v>
      </c>
      <c r="H80" s="62"/>
      <c r="I80" s="14">
        <v>-1</v>
      </c>
      <c r="K80" s="62">
        <v>-1.9633100000000003</v>
      </c>
      <c r="L80" s="62">
        <v>1.93348</v>
      </c>
      <c r="M80" s="62">
        <v>-1.9959500000000001</v>
      </c>
      <c r="N80" s="62">
        <v>-2.9262099999999984</v>
      </c>
      <c r="O80" s="62"/>
      <c r="P80" s="14">
        <v>-5</v>
      </c>
      <c r="Q80" s="42"/>
      <c r="R80" s="44">
        <v>3.72755</v>
      </c>
      <c r="S80" s="44">
        <v>-4.75826</v>
      </c>
      <c r="T80" s="44">
        <v>-18.54051</v>
      </c>
      <c r="U80" s="111">
        <v>-7.42878</v>
      </c>
      <c r="V80" s="44"/>
      <c r="W80" s="110">
        <v>-27</v>
      </c>
      <c r="X80" s="42"/>
      <c r="Y80" s="122" t="s">
        <v>42</v>
      </c>
      <c r="Z80" s="62"/>
      <c r="AA80" s="14"/>
      <c r="AB80" s="14"/>
      <c r="AC80" s="14"/>
    </row>
    <row r="81" spans="2:29" ht="12" customHeight="1">
      <c r="B81" s="41" t="s">
        <v>14</v>
      </c>
      <c r="D81" s="62">
        <v>75.78773513555218</v>
      </c>
      <c r="E81" s="62">
        <v>74.00788713679923</v>
      </c>
      <c r="F81" s="62">
        <v>26.481030478097036</v>
      </c>
      <c r="G81" s="62">
        <v>25.015941053522575</v>
      </c>
      <c r="H81" s="62"/>
      <c r="I81" s="14">
        <v>201</v>
      </c>
      <c r="K81" s="62">
        <v>55.006963372369604</v>
      </c>
      <c r="L81" s="62">
        <v>39.07005006092854</v>
      </c>
      <c r="M81" s="62">
        <v>57.050720422563465</v>
      </c>
      <c r="N81" s="62">
        <v>61.449615599420866</v>
      </c>
      <c r="O81" s="62"/>
      <c r="P81" s="14">
        <v>213</v>
      </c>
      <c r="Q81" s="42"/>
      <c r="R81" s="44">
        <v>65.24243016328053</v>
      </c>
      <c r="S81" s="44">
        <v>53.91785462202467</v>
      </c>
      <c r="T81" s="44">
        <v>63.1545069753155</v>
      </c>
      <c r="U81" s="111">
        <v>32.68520823937929</v>
      </c>
      <c r="V81" s="44"/>
      <c r="W81" s="110">
        <v>215</v>
      </c>
      <c r="X81" s="42"/>
      <c r="Y81" s="122">
        <v>-0.46809743363655254</v>
      </c>
      <c r="Z81" s="62"/>
      <c r="AA81" s="14"/>
      <c r="AB81" s="14"/>
      <c r="AC81" s="14"/>
    </row>
    <row r="82" spans="2:29" ht="12" customHeight="1">
      <c r="B82" s="41" t="s">
        <v>15</v>
      </c>
      <c r="D82" s="62">
        <v>0</v>
      </c>
      <c r="E82" s="62">
        <v>-0.00019</v>
      </c>
      <c r="F82" s="62">
        <v>0.16371</v>
      </c>
      <c r="G82" s="62">
        <v>1.98005</v>
      </c>
      <c r="H82" s="62"/>
      <c r="I82" s="14">
        <v>2</v>
      </c>
      <c r="K82" s="62">
        <v>-0.16928999999999997</v>
      </c>
      <c r="L82" s="62">
        <v>0.3475599999999993</v>
      </c>
      <c r="M82" s="62">
        <v>-0.18624999999999986</v>
      </c>
      <c r="N82" s="62">
        <v>-0.1473599999999991</v>
      </c>
      <c r="O82" s="62"/>
      <c r="P82" s="14">
        <v>0</v>
      </c>
      <c r="Q82" s="42"/>
      <c r="R82" s="44">
        <v>0</v>
      </c>
      <c r="S82" s="44">
        <v>0.00646</v>
      </c>
      <c r="T82" s="44">
        <v>-0.0016699999999999992</v>
      </c>
      <c r="U82" s="111">
        <v>-0.00479</v>
      </c>
      <c r="V82" s="44"/>
      <c r="W82" s="110">
        <v>0</v>
      </c>
      <c r="X82" s="42"/>
      <c r="Y82" s="122">
        <v>0.9674945711183495</v>
      </c>
      <c r="Z82" s="62"/>
      <c r="AA82" s="14"/>
      <c r="AB82" s="14"/>
      <c r="AC82" s="14"/>
    </row>
    <row r="83" spans="1:29" s="49" customFormat="1" ht="26.25" customHeight="1">
      <c r="A83" s="86"/>
      <c r="B83" s="81" t="s">
        <v>16</v>
      </c>
      <c r="C83" s="62"/>
      <c r="D83" s="44">
        <v>32.39172</v>
      </c>
      <c r="E83" s="44">
        <v>29.277579999999986</v>
      </c>
      <c r="F83" s="44">
        <v>19.739550000000015</v>
      </c>
      <c r="G83" s="44">
        <v>16.157129999999995</v>
      </c>
      <c r="H83" s="44"/>
      <c r="I83" s="110">
        <v>98</v>
      </c>
      <c r="J83" s="60"/>
      <c r="K83" s="60">
        <v>36.50778</v>
      </c>
      <c r="L83" s="60">
        <v>24.147669999999998</v>
      </c>
      <c r="M83" s="60">
        <v>26.578519999999976</v>
      </c>
      <c r="N83" s="60">
        <v>27.75748000000003</v>
      </c>
      <c r="O83" s="60"/>
      <c r="P83" s="12">
        <v>115</v>
      </c>
      <c r="Q83" s="42"/>
      <c r="R83" s="44">
        <v>25.88775999999999</v>
      </c>
      <c r="S83" s="44">
        <v>27.251700000000003</v>
      </c>
      <c r="T83" s="44">
        <v>21.974200000000017</v>
      </c>
      <c r="U83" s="111">
        <v>30.88633999999999</v>
      </c>
      <c r="V83" s="44"/>
      <c r="W83" s="110">
        <v>106</v>
      </c>
      <c r="X83" s="42"/>
      <c r="Y83" s="92">
        <v>0.11272132772859629</v>
      </c>
      <c r="Z83" s="62"/>
      <c r="AA83" s="14"/>
      <c r="AB83" s="14"/>
      <c r="AC83" s="14"/>
    </row>
    <row r="84" spans="2:29" ht="12" customHeight="1">
      <c r="B84" s="41" t="s">
        <v>17</v>
      </c>
      <c r="D84" s="62">
        <v>0</v>
      </c>
      <c r="E84" s="62">
        <v>0</v>
      </c>
      <c r="F84" s="62">
        <v>0</v>
      </c>
      <c r="G84" s="62">
        <v>0</v>
      </c>
      <c r="H84" s="62"/>
      <c r="I84" s="14">
        <v>0</v>
      </c>
      <c r="K84" s="62">
        <v>0</v>
      </c>
      <c r="L84" s="62">
        <v>-200</v>
      </c>
      <c r="M84" s="62">
        <v>-0.0003700000000037562</v>
      </c>
      <c r="N84" s="62">
        <v>0</v>
      </c>
      <c r="O84" s="62"/>
      <c r="P84" s="14">
        <v>-200</v>
      </c>
      <c r="Q84" s="42"/>
      <c r="R84" s="44">
        <v>0</v>
      </c>
      <c r="S84" s="44">
        <v>0</v>
      </c>
      <c r="T84" s="44">
        <v>0</v>
      </c>
      <c r="U84" s="111">
        <v>0</v>
      </c>
      <c r="V84" s="44"/>
      <c r="W84" s="110">
        <v>0</v>
      </c>
      <c r="X84" s="42"/>
      <c r="Y84" s="92" t="s">
        <v>28</v>
      </c>
      <c r="Z84" s="62"/>
      <c r="AA84" s="14"/>
      <c r="AB84" s="14"/>
      <c r="AC84" s="14"/>
    </row>
    <row r="85" spans="2:29" ht="12" customHeight="1">
      <c r="B85" s="41" t="s">
        <v>18</v>
      </c>
      <c r="D85" s="62">
        <v>-17.882139627276345</v>
      </c>
      <c r="E85" s="62">
        <v>-18.298040313656937</v>
      </c>
      <c r="F85" s="62">
        <v>-4.050112871932986</v>
      </c>
      <c r="G85" s="62">
        <v>-7.124082371342007</v>
      </c>
      <c r="H85" s="62"/>
      <c r="I85" s="14">
        <v>-47</v>
      </c>
      <c r="J85" s="43"/>
      <c r="K85" s="62">
        <v>-15.06171336008856</v>
      </c>
      <c r="L85" s="62">
        <v>-11.966247717212063</v>
      </c>
      <c r="M85" s="62">
        <v>-17.607516887673967</v>
      </c>
      <c r="N85" s="62">
        <v>-18.11182577408877</v>
      </c>
      <c r="O85" s="62"/>
      <c r="P85" s="14">
        <v>-63</v>
      </c>
      <c r="Q85" s="42"/>
      <c r="R85" s="44">
        <v>-15.080616436489395</v>
      </c>
      <c r="S85" s="44">
        <v>-11.850154099706607</v>
      </c>
      <c r="T85" s="44">
        <v>-14.679394803523897</v>
      </c>
      <c r="U85" s="111">
        <v>-8.389834660280101</v>
      </c>
      <c r="V85" s="44"/>
      <c r="W85" s="110">
        <v>-50</v>
      </c>
      <c r="X85" s="42"/>
      <c r="Y85" s="122">
        <v>0.28624582353023936</v>
      </c>
      <c r="Z85" s="62"/>
      <c r="AA85" s="14"/>
      <c r="AB85" s="14"/>
      <c r="AC85" s="14"/>
    </row>
    <row r="86" spans="2:29" ht="12" customHeight="1">
      <c r="B86" s="41" t="s">
        <v>19</v>
      </c>
      <c r="D86" s="62">
        <v>90.29731550827584</v>
      </c>
      <c r="E86" s="62">
        <v>84.98723682314227</v>
      </c>
      <c r="F86" s="62">
        <v>42.33417760616406</v>
      </c>
      <c r="G86" s="62">
        <v>36.02903868218056</v>
      </c>
      <c r="H86" s="62"/>
      <c r="I86" s="14">
        <v>254</v>
      </c>
      <c r="K86" s="62">
        <v>76.28374001228104</v>
      </c>
      <c r="L86" s="62">
        <v>-148.40096765628354</v>
      </c>
      <c r="M86" s="62">
        <v>65.83510353488947</v>
      </c>
      <c r="N86" s="62">
        <v>70.94790982533212</v>
      </c>
      <c r="O86" s="62"/>
      <c r="P86" s="14">
        <v>65</v>
      </c>
      <c r="Q86" s="42"/>
      <c r="R86" s="44">
        <v>76.04957372679112</v>
      </c>
      <c r="S86" s="44">
        <v>69.32586052231807</v>
      </c>
      <c r="T86" s="44">
        <v>69.97114217179163</v>
      </c>
      <c r="U86" s="111">
        <v>55.65342357909918</v>
      </c>
      <c r="V86" s="44"/>
      <c r="W86" s="110">
        <v>271</v>
      </c>
      <c r="X86" s="42"/>
      <c r="Y86" s="122">
        <v>-0.21557345782119156</v>
      </c>
      <c r="Z86" s="62"/>
      <c r="AA86" s="14"/>
      <c r="AB86" s="14"/>
      <c r="AC86" s="14"/>
    </row>
    <row r="87" spans="1:29" s="80" customFormat="1" ht="12" customHeight="1">
      <c r="A87" s="34"/>
      <c r="B87" s="139" t="s">
        <v>20</v>
      </c>
      <c r="D87" s="150">
        <v>0.10033365520163948</v>
      </c>
      <c r="E87" s="150">
        <v>0.04995788919213419</v>
      </c>
      <c r="F87" s="150">
        <v>0.061098538720564394</v>
      </c>
      <c r="G87" s="150">
        <v>0.09419093435887227</v>
      </c>
      <c r="H87" s="150"/>
      <c r="I87" s="151">
        <v>0</v>
      </c>
      <c r="J87" s="152"/>
      <c r="K87" s="150">
        <v>0.2935351387187616</v>
      </c>
      <c r="L87" s="150">
        <v>-8.401718820771421</v>
      </c>
      <c r="M87" s="150">
        <v>11.057945253439364</v>
      </c>
      <c r="N87" s="150">
        <v>2.659687831899136</v>
      </c>
      <c r="O87" s="150"/>
      <c r="P87" s="151">
        <v>6</v>
      </c>
      <c r="Q87" s="83"/>
      <c r="R87" s="112">
        <v>0.12760870001697103</v>
      </c>
      <c r="S87" s="112">
        <v>0.18005599871418262</v>
      </c>
      <c r="T87" s="112">
        <v>-0.3320002269491251</v>
      </c>
      <c r="U87" s="113">
        <v>0.02433552821797143</v>
      </c>
      <c r="V87" s="112"/>
      <c r="W87" s="127">
        <v>0</v>
      </c>
      <c r="X87" s="83"/>
      <c r="Y87" s="128">
        <v>-0.9908502313970453</v>
      </c>
      <c r="Z87" s="115"/>
      <c r="AA87" s="14"/>
      <c r="AB87" s="14"/>
      <c r="AC87" s="14"/>
    </row>
    <row r="88" spans="2:29" s="10" customFormat="1" ht="12" customHeight="1">
      <c r="B88" s="10" t="s">
        <v>21</v>
      </c>
      <c r="D88" s="14">
        <v>90.1969818530742</v>
      </c>
      <c r="E88" s="14">
        <v>84.93727893395014</v>
      </c>
      <c r="F88" s="14">
        <v>42.2730790674435</v>
      </c>
      <c r="G88" s="14">
        <v>35.93484774782169</v>
      </c>
      <c r="H88" s="14"/>
      <c r="I88" s="14">
        <v>253</v>
      </c>
      <c r="K88" s="14">
        <v>75.99020487356228</v>
      </c>
      <c r="L88" s="14">
        <v>-139.9992488355121</v>
      </c>
      <c r="M88" s="14">
        <v>54.777158281450106</v>
      </c>
      <c r="N88" s="14">
        <v>68.28822199343298</v>
      </c>
      <c r="O88" s="14"/>
      <c r="P88" s="14">
        <v>59</v>
      </c>
      <c r="Q88" s="35"/>
      <c r="R88" s="110">
        <v>75.92196502677415</v>
      </c>
      <c r="S88" s="110">
        <v>69.14580452360389</v>
      </c>
      <c r="T88" s="110">
        <v>70.30314239874075</v>
      </c>
      <c r="U88" s="111">
        <v>55.62908805088121</v>
      </c>
      <c r="V88" s="110"/>
      <c r="W88" s="110">
        <v>271</v>
      </c>
      <c r="X88" s="35"/>
      <c r="Y88" s="149">
        <v>-0.18537799891420745</v>
      </c>
      <c r="Z88" s="14"/>
      <c r="AA88" s="14"/>
      <c r="AB88" s="14"/>
      <c r="AC88" s="14"/>
    </row>
    <row r="89" spans="2:29" ht="12" customHeight="1">
      <c r="B89" s="41" t="s">
        <v>25</v>
      </c>
      <c r="D89" s="62">
        <v>1040.8940179337626</v>
      </c>
      <c r="E89" s="62">
        <v>1043.4273108412228</v>
      </c>
      <c r="F89" s="62">
        <v>1040.3264341754236</v>
      </c>
      <c r="G89" s="62">
        <v>1050.7252134405776</v>
      </c>
      <c r="H89" s="62"/>
      <c r="I89" s="14">
        <v>1043</v>
      </c>
      <c r="K89" s="62">
        <v>1280.13102823653</v>
      </c>
      <c r="L89" s="62">
        <v>1292.1331654344053</v>
      </c>
      <c r="M89" s="62">
        <v>1326.7547993081298</v>
      </c>
      <c r="N89" s="62">
        <v>1316.2065815510412</v>
      </c>
      <c r="O89" s="62"/>
      <c r="P89" s="14">
        <v>1304</v>
      </c>
      <c r="Q89" s="42"/>
      <c r="R89" s="44">
        <v>1201.2285745726197</v>
      </c>
      <c r="S89" s="44">
        <v>1169.8407606501248</v>
      </c>
      <c r="T89" s="44">
        <v>1139.6060473210784</v>
      </c>
      <c r="U89" s="111">
        <v>1131.0595154633395</v>
      </c>
      <c r="V89" s="44"/>
      <c r="W89" s="110">
        <v>1160</v>
      </c>
      <c r="X89" s="42"/>
      <c r="Y89" s="122"/>
      <c r="Z89" s="62"/>
      <c r="AA89" s="14"/>
      <c r="AB89" s="14"/>
      <c r="AC89" s="14"/>
    </row>
    <row r="90" spans="2:29" ht="12.75">
      <c r="B90" s="41" t="s">
        <v>26</v>
      </c>
      <c r="D90" s="117">
        <v>0.7726</v>
      </c>
      <c r="E90" s="117">
        <v>0.7873</v>
      </c>
      <c r="F90" s="123">
        <v>0.9237</v>
      </c>
      <c r="G90" s="123">
        <v>0.9444</v>
      </c>
      <c r="H90" s="70"/>
      <c r="I90" s="124">
        <v>0.8508</v>
      </c>
      <c r="J90" s="125"/>
      <c r="K90" s="117">
        <v>0.8321</v>
      </c>
      <c r="L90" s="117">
        <v>0.873</v>
      </c>
      <c r="M90" s="123">
        <v>0.8152</v>
      </c>
      <c r="N90" s="123">
        <v>0.8117</v>
      </c>
      <c r="O90" s="70"/>
      <c r="P90" s="124">
        <v>0.8318</v>
      </c>
      <c r="Q90" s="125"/>
      <c r="R90" s="117">
        <v>0.7723</v>
      </c>
      <c r="S90" s="117">
        <v>0.79</v>
      </c>
      <c r="T90" s="117">
        <v>0.7161</v>
      </c>
      <c r="U90" s="126">
        <v>0.8473</v>
      </c>
      <c r="V90" s="117"/>
      <c r="W90" s="117">
        <v>0.78</v>
      </c>
      <c r="X90" s="42"/>
      <c r="Y90" s="66"/>
      <c r="Z90" s="62"/>
      <c r="AA90" s="14"/>
      <c r="AB90" s="14"/>
      <c r="AC90" s="14"/>
    </row>
    <row r="91" spans="4:29" ht="6.75" customHeight="1">
      <c r="D91" s="62"/>
      <c r="E91" s="62"/>
      <c r="F91" s="62"/>
      <c r="G91" s="62"/>
      <c r="H91" s="62"/>
      <c r="I91" s="14"/>
      <c r="K91" s="62"/>
      <c r="L91" s="62"/>
      <c r="M91" s="62"/>
      <c r="N91" s="62"/>
      <c r="O91" s="62"/>
      <c r="P91" s="14"/>
      <c r="Q91" s="42"/>
      <c r="R91" s="44"/>
      <c r="S91" s="44"/>
      <c r="T91" s="44"/>
      <c r="U91" s="110"/>
      <c r="V91" s="44"/>
      <c r="W91" s="110"/>
      <c r="X91" s="42"/>
      <c r="Y91" s="66"/>
      <c r="Z91" s="62"/>
      <c r="AA91" s="14"/>
      <c r="AB91" s="14"/>
      <c r="AC91" s="14"/>
    </row>
    <row r="92" spans="1:29" ht="12" customHeight="1">
      <c r="A92" s="294" t="s">
        <v>50</v>
      </c>
      <c r="B92" s="294"/>
      <c r="D92" s="62"/>
      <c r="E92" s="62"/>
      <c r="F92" s="62"/>
      <c r="G92" s="62"/>
      <c r="H92" s="62"/>
      <c r="I92" s="14"/>
      <c r="K92" s="62"/>
      <c r="L92" s="62"/>
      <c r="M92" s="62"/>
      <c r="N92" s="62"/>
      <c r="O92" s="62"/>
      <c r="P92" s="14"/>
      <c r="Q92" s="42"/>
      <c r="R92" s="44"/>
      <c r="S92" s="44"/>
      <c r="T92" s="44"/>
      <c r="U92" s="110"/>
      <c r="V92" s="44"/>
      <c r="W92" s="110"/>
      <c r="X92" s="42"/>
      <c r="Y92" s="66"/>
      <c r="Z92" s="62"/>
      <c r="AA92" s="14"/>
      <c r="AB92" s="14"/>
      <c r="AC92" s="14"/>
    </row>
    <row r="93" spans="2:29" s="10" customFormat="1" ht="12" customHeight="1">
      <c r="B93" s="10" t="s">
        <v>10</v>
      </c>
      <c r="D93" s="14">
        <v>270.9170907945334</v>
      </c>
      <c r="E93" s="14">
        <v>273.000156129102</v>
      </c>
      <c r="F93" s="14">
        <v>278.9939896578294</v>
      </c>
      <c r="G93" s="14">
        <v>239.41439187797954</v>
      </c>
      <c r="H93" s="14"/>
      <c r="I93" s="14">
        <v>1062</v>
      </c>
      <c r="K93" s="14">
        <v>267.6116373069302</v>
      </c>
      <c r="L93" s="14">
        <v>284.32073273023025</v>
      </c>
      <c r="M93" s="14">
        <v>250.09511453528702</v>
      </c>
      <c r="N93" s="14">
        <v>263.11803042048354</v>
      </c>
      <c r="O93" s="14"/>
      <c r="P93" s="14">
        <v>1065</v>
      </c>
      <c r="Q93" s="35"/>
      <c r="R93" s="110">
        <v>243.2008431371201</v>
      </c>
      <c r="S93" s="110">
        <v>266.17072575909435</v>
      </c>
      <c r="T93" s="110">
        <v>224.7322954088258</v>
      </c>
      <c r="U93" s="111">
        <v>210.89613569495978</v>
      </c>
      <c r="V93" s="110"/>
      <c r="W93" s="110">
        <v>945</v>
      </c>
      <c r="X93" s="35"/>
      <c r="Y93" s="149">
        <v>-0.19847326556096903</v>
      </c>
      <c r="Z93" s="14"/>
      <c r="AA93" s="14"/>
      <c r="AB93" s="14"/>
      <c r="AC93" s="14"/>
    </row>
    <row r="94" spans="2:29" ht="12" customHeight="1">
      <c r="B94" s="41" t="s">
        <v>11</v>
      </c>
      <c r="D94" s="62">
        <v>-251.88903</v>
      </c>
      <c r="E94" s="62">
        <v>-257.71521999999993</v>
      </c>
      <c r="F94" s="62">
        <v>-249.34615999999997</v>
      </c>
      <c r="G94" s="62">
        <v>-248.1296700000001</v>
      </c>
      <c r="H94" s="62"/>
      <c r="I94" s="14">
        <v>-1007</v>
      </c>
      <c r="K94" s="62">
        <v>-252.42606658562295</v>
      </c>
      <c r="L94" s="62">
        <v>-251.88377907875366</v>
      </c>
      <c r="M94" s="62">
        <v>-238.75690690511354</v>
      </c>
      <c r="N94" s="62">
        <v>-249.35258908412078</v>
      </c>
      <c r="O94" s="62"/>
      <c r="P94" s="14">
        <v>-992</v>
      </c>
      <c r="Q94" s="42"/>
      <c r="R94" s="44">
        <v>-234.77093</v>
      </c>
      <c r="S94" s="44">
        <v>-244.90070999999998</v>
      </c>
      <c r="T94" s="44">
        <v>-226.68895000000003</v>
      </c>
      <c r="U94" s="111">
        <v>-259.63941</v>
      </c>
      <c r="V94" s="44"/>
      <c r="W94" s="110">
        <v>-966</v>
      </c>
      <c r="X94" s="42"/>
      <c r="Y94" s="122">
        <v>0.041254117126527566</v>
      </c>
      <c r="Z94" s="62"/>
      <c r="AA94" s="14"/>
      <c r="AB94" s="14"/>
      <c r="AC94" s="14"/>
    </row>
    <row r="95" spans="2:29" ht="12" customHeight="1">
      <c r="B95" s="41" t="s">
        <v>12</v>
      </c>
      <c r="D95" s="62">
        <v>19.028060794533417</v>
      </c>
      <c r="E95" s="62">
        <v>15.28493612910205</v>
      </c>
      <c r="F95" s="62">
        <v>29.64782965782942</v>
      </c>
      <c r="G95" s="62">
        <v>-8.71527812202055</v>
      </c>
      <c r="H95" s="62"/>
      <c r="I95" s="14">
        <v>55</v>
      </c>
      <c r="K95" s="62">
        <v>15.185570721307272</v>
      </c>
      <c r="L95" s="62">
        <v>32.436953651476585</v>
      </c>
      <c r="M95" s="62">
        <v>11.338207630173486</v>
      </c>
      <c r="N95" s="62">
        <v>13.765441336362755</v>
      </c>
      <c r="O95" s="62"/>
      <c r="P95" s="14">
        <v>73</v>
      </c>
      <c r="Q95" s="42"/>
      <c r="R95" s="44">
        <v>8.42991313712011</v>
      </c>
      <c r="S95" s="44">
        <v>21.270015759094377</v>
      </c>
      <c r="T95" s="44">
        <v>-1.9566545911742423</v>
      </c>
      <c r="U95" s="111">
        <v>-48.74327430504022</v>
      </c>
      <c r="V95" s="44"/>
      <c r="W95" s="110">
        <v>-21</v>
      </c>
      <c r="X95" s="42"/>
      <c r="Y95" s="92" t="s">
        <v>28</v>
      </c>
      <c r="Z95" s="62"/>
      <c r="AA95" s="14"/>
      <c r="AB95" s="14"/>
      <c r="AC95" s="14"/>
    </row>
    <row r="96" spans="2:29" ht="12" customHeight="1">
      <c r="B96" s="41" t="s">
        <v>13</v>
      </c>
      <c r="D96" s="62">
        <v>-1.011</v>
      </c>
      <c r="E96" s="62">
        <v>-11.46366</v>
      </c>
      <c r="F96" s="62">
        <v>-2.2576</v>
      </c>
      <c r="G96" s="62">
        <v>3.66057</v>
      </c>
      <c r="H96" s="62"/>
      <c r="I96" s="14">
        <v>-11</v>
      </c>
      <c r="K96" s="62">
        <v>-6.1361</v>
      </c>
      <c r="L96" s="62">
        <v>-1.04867</v>
      </c>
      <c r="M96" s="62">
        <v>0.05919999999999981</v>
      </c>
      <c r="N96" s="62">
        <v>1.6594800000000007</v>
      </c>
      <c r="O96" s="62"/>
      <c r="P96" s="14">
        <v>-5</v>
      </c>
      <c r="Q96" s="42"/>
      <c r="R96" s="44">
        <v>-1.4596200000000001</v>
      </c>
      <c r="S96" s="44">
        <v>0.31547000000000014</v>
      </c>
      <c r="T96" s="44">
        <v>-0.6520000000000001</v>
      </c>
      <c r="U96" s="111">
        <v>-0.20385</v>
      </c>
      <c r="V96" s="44"/>
      <c r="W96" s="110">
        <v>-2</v>
      </c>
      <c r="X96" s="42"/>
      <c r="Y96" s="92" t="s">
        <v>28</v>
      </c>
      <c r="Z96" s="62"/>
      <c r="AA96" s="14"/>
      <c r="AB96" s="14"/>
      <c r="AC96" s="14"/>
    </row>
    <row r="97" spans="2:29" ht="12" customHeight="1">
      <c r="B97" s="41" t="s">
        <v>14</v>
      </c>
      <c r="D97" s="62">
        <v>18.017060794533418</v>
      </c>
      <c r="E97" s="62">
        <v>3.821276129102049</v>
      </c>
      <c r="F97" s="62">
        <v>27.39022965782942</v>
      </c>
      <c r="G97" s="62">
        <v>-5.05470812202055</v>
      </c>
      <c r="H97" s="62"/>
      <c r="I97" s="14">
        <v>44</v>
      </c>
      <c r="K97" s="62">
        <v>9.049470721307273</v>
      </c>
      <c r="L97" s="62">
        <v>31.388283651476584</v>
      </c>
      <c r="M97" s="62">
        <v>11.397407630173486</v>
      </c>
      <c r="N97" s="62">
        <v>15.424921336362756</v>
      </c>
      <c r="O97" s="62"/>
      <c r="P97" s="14">
        <v>67</v>
      </c>
      <c r="Q97" s="42"/>
      <c r="R97" s="44">
        <v>6.97029313712011</v>
      </c>
      <c r="S97" s="44">
        <v>21.58548575909438</v>
      </c>
      <c r="T97" s="44">
        <v>-2.6086545911742425</v>
      </c>
      <c r="U97" s="111">
        <v>-48.94712430504022</v>
      </c>
      <c r="V97" s="44"/>
      <c r="W97" s="110">
        <v>-23</v>
      </c>
      <c r="X97" s="42"/>
      <c r="Y97" s="92" t="s">
        <v>28</v>
      </c>
      <c r="Z97" s="62"/>
      <c r="AA97" s="14"/>
      <c r="AB97" s="14"/>
      <c r="AC97" s="14"/>
    </row>
    <row r="98" spans="2:29" ht="12" customHeight="1">
      <c r="B98" s="41" t="s">
        <v>15</v>
      </c>
      <c r="D98" s="62">
        <v>1.91421</v>
      </c>
      <c r="E98" s="62">
        <v>0.3996000000000002</v>
      </c>
      <c r="F98" s="62">
        <v>-2.23701</v>
      </c>
      <c r="G98" s="62">
        <v>-8.18534</v>
      </c>
      <c r="H98" s="62"/>
      <c r="I98" s="14">
        <v>-8</v>
      </c>
      <c r="K98" s="62">
        <v>1.85115</v>
      </c>
      <c r="L98" s="62">
        <v>8.64984</v>
      </c>
      <c r="M98" s="62">
        <v>-0.32542999999999994</v>
      </c>
      <c r="N98" s="62">
        <v>0.8876599999999994</v>
      </c>
      <c r="O98" s="62"/>
      <c r="P98" s="14">
        <v>11</v>
      </c>
      <c r="Q98" s="42"/>
      <c r="R98" s="44">
        <v>1.2989100000000002</v>
      </c>
      <c r="S98" s="44">
        <v>-0.03646000000000002</v>
      </c>
      <c r="T98" s="44">
        <v>0.16525999999999988</v>
      </c>
      <c r="U98" s="111">
        <v>-0.42771</v>
      </c>
      <c r="V98" s="44"/>
      <c r="W98" s="110">
        <v>1</v>
      </c>
      <c r="X98" s="42"/>
      <c r="Y98" s="92" t="s">
        <v>28</v>
      </c>
      <c r="Z98" s="62"/>
      <c r="AA98" s="14"/>
      <c r="AB98" s="14"/>
      <c r="AC98" s="14"/>
    </row>
    <row r="99" spans="1:29" s="49" customFormat="1" ht="26.25" customHeight="1">
      <c r="A99" s="86"/>
      <c r="B99" s="81" t="s">
        <v>16</v>
      </c>
      <c r="C99" s="62"/>
      <c r="D99" s="60">
        <v>-0.19182000000000002</v>
      </c>
      <c r="E99" s="60">
        <v>0.00195</v>
      </c>
      <c r="F99" s="60">
        <v>-0.26209</v>
      </c>
      <c r="G99" s="60">
        <v>0.59855</v>
      </c>
      <c r="H99" s="60"/>
      <c r="I99" s="12">
        <v>0</v>
      </c>
      <c r="J99" s="60"/>
      <c r="K99" s="60">
        <v>0.14306000000000002</v>
      </c>
      <c r="L99" s="60">
        <v>-0.00255</v>
      </c>
      <c r="M99" s="60">
        <v>0</v>
      </c>
      <c r="N99" s="60">
        <v>0.13298000000000001</v>
      </c>
      <c r="O99" s="60"/>
      <c r="P99" s="12">
        <v>0</v>
      </c>
      <c r="Q99" s="42"/>
      <c r="R99" s="44">
        <v>0</v>
      </c>
      <c r="S99" s="44">
        <v>0</v>
      </c>
      <c r="T99" s="44">
        <v>0</v>
      </c>
      <c r="U99" s="111">
        <v>0</v>
      </c>
      <c r="V99" s="44"/>
      <c r="W99" s="110">
        <v>0</v>
      </c>
      <c r="X99" s="42"/>
      <c r="Y99" s="92">
        <v>-1</v>
      </c>
      <c r="Z99" s="62"/>
      <c r="AA99" s="14"/>
      <c r="AB99" s="14"/>
      <c r="AC99" s="14"/>
    </row>
    <row r="100" spans="2:29" ht="12" customHeight="1">
      <c r="B100" s="41" t="s">
        <v>17</v>
      </c>
      <c r="D100" s="62">
        <v>0</v>
      </c>
      <c r="E100" s="62">
        <v>0</v>
      </c>
      <c r="F100" s="62">
        <v>0</v>
      </c>
      <c r="G100" s="62">
        <v>-65</v>
      </c>
      <c r="H100" s="62"/>
      <c r="I100" s="14">
        <v>-65</v>
      </c>
      <c r="K100" s="62">
        <v>0</v>
      </c>
      <c r="L100" s="62">
        <v>0</v>
      </c>
      <c r="M100" s="62">
        <v>0.00013000000000010911</v>
      </c>
      <c r="N100" s="62">
        <v>-379.4305</v>
      </c>
      <c r="O100" s="62"/>
      <c r="P100" s="14">
        <v>-379</v>
      </c>
      <c r="Q100" s="42"/>
      <c r="R100" s="44">
        <v>0</v>
      </c>
      <c r="S100" s="44">
        <v>0</v>
      </c>
      <c r="T100" s="44">
        <v>-0.3999999999999999</v>
      </c>
      <c r="U100" s="111">
        <v>-49.6</v>
      </c>
      <c r="V100" s="44"/>
      <c r="W100" s="110">
        <v>-50</v>
      </c>
      <c r="X100" s="42"/>
      <c r="Y100" s="122">
        <v>0.8692777728727659</v>
      </c>
      <c r="Z100" s="62"/>
      <c r="AA100" s="14"/>
      <c r="AB100" s="14"/>
      <c r="AC100" s="14"/>
    </row>
    <row r="101" spans="2:29" ht="12" customHeight="1">
      <c r="B101" s="41" t="s">
        <v>18</v>
      </c>
      <c r="D101" s="62">
        <v>-6.232996483545277</v>
      </c>
      <c r="E101" s="62">
        <v>-0.48072778563171603</v>
      </c>
      <c r="F101" s="62">
        <v>-8.110050033455845</v>
      </c>
      <c r="G101" s="62">
        <v>1.7787082264461156</v>
      </c>
      <c r="H101" s="62"/>
      <c r="I101" s="14">
        <v>-13</v>
      </c>
      <c r="K101" s="62">
        <v>-3.570654494548497</v>
      </c>
      <c r="L101" s="62">
        <v>-13.37224648419635</v>
      </c>
      <c r="M101" s="62">
        <v>-2.8744425953236643</v>
      </c>
      <c r="N101" s="62">
        <v>-5.504086174708374</v>
      </c>
      <c r="O101" s="62"/>
      <c r="P101" s="14">
        <v>-25</v>
      </c>
      <c r="Q101" s="42"/>
      <c r="R101" s="44">
        <v>-2.978989806564928</v>
      </c>
      <c r="S101" s="44">
        <v>-7.757536508594585</v>
      </c>
      <c r="T101" s="44">
        <v>0.9784247587638801</v>
      </c>
      <c r="U101" s="111">
        <v>18.758101556395633</v>
      </c>
      <c r="V101" s="44"/>
      <c r="W101" s="110">
        <v>9</v>
      </c>
      <c r="X101" s="42"/>
      <c r="Y101" s="92" t="s">
        <v>28</v>
      </c>
      <c r="Z101" s="62"/>
      <c r="AA101" s="14"/>
      <c r="AB101" s="14"/>
      <c r="AC101" s="14"/>
    </row>
    <row r="102" spans="2:29" ht="12" customHeight="1">
      <c r="B102" s="41" t="s">
        <v>19</v>
      </c>
      <c r="D102" s="62">
        <v>13.506454310988142</v>
      </c>
      <c r="E102" s="62">
        <v>3.7420983434703334</v>
      </c>
      <c r="F102" s="62">
        <v>16.78107962437357</v>
      </c>
      <c r="G102" s="62">
        <v>-75.86278989557444</v>
      </c>
      <c r="H102" s="62"/>
      <c r="I102" s="14">
        <v>-42</v>
      </c>
      <c r="K102" s="62">
        <v>7.473026226758776</v>
      </c>
      <c r="L102" s="62">
        <v>26.663327167280233</v>
      </c>
      <c r="M102" s="62">
        <v>8.197665034849821</v>
      </c>
      <c r="N102" s="62">
        <v>-368.48902483834564</v>
      </c>
      <c r="O102" s="62"/>
      <c r="P102" s="14">
        <v>-326</v>
      </c>
      <c r="Q102" s="42"/>
      <c r="R102" s="44">
        <v>5.290213330555182</v>
      </c>
      <c r="S102" s="44">
        <v>13.791489250499792</v>
      </c>
      <c r="T102" s="44">
        <v>-1.8649698324103623</v>
      </c>
      <c r="U102" s="111">
        <v>-80.21673274864459</v>
      </c>
      <c r="V102" s="44"/>
      <c r="W102" s="110">
        <v>-63</v>
      </c>
      <c r="X102" s="42"/>
      <c r="Y102" s="122">
        <v>0.782309031364407</v>
      </c>
      <c r="Z102" s="62"/>
      <c r="AA102" s="14"/>
      <c r="AB102" s="14"/>
      <c r="AC102" s="14"/>
    </row>
    <row r="103" spans="1:29" s="80" customFormat="1" ht="12" customHeight="1">
      <c r="A103" s="34"/>
      <c r="B103" s="139" t="s">
        <v>20</v>
      </c>
      <c r="D103" s="140">
        <v>0.21795299894564968</v>
      </c>
      <c r="E103" s="140">
        <v>0.25876382944486903</v>
      </c>
      <c r="F103" s="140">
        <v>0.31519218299806223</v>
      </c>
      <c r="G103" s="140">
        <v>0.28758031062502054</v>
      </c>
      <c r="H103" s="140"/>
      <c r="I103" s="141">
        <v>1</v>
      </c>
      <c r="J103" s="82"/>
      <c r="K103" s="140">
        <v>0.20448824060197887</v>
      </c>
      <c r="L103" s="140">
        <v>0.24630165498107356</v>
      </c>
      <c r="M103" s="140">
        <v>0.35052989934107376</v>
      </c>
      <c r="N103" s="140">
        <v>0.2970760222417055</v>
      </c>
      <c r="O103" s="140"/>
      <c r="P103" s="141">
        <v>1</v>
      </c>
      <c r="Q103" s="83"/>
      <c r="R103" s="112">
        <v>0.3357802219300337</v>
      </c>
      <c r="S103" s="112">
        <v>0.3309619172249582</v>
      </c>
      <c r="T103" s="112">
        <v>0.4252474546659184</v>
      </c>
      <c r="U103" s="113">
        <v>-0.09198959382091032</v>
      </c>
      <c r="V103" s="112"/>
      <c r="W103" s="127">
        <v>1</v>
      </c>
      <c r="X103" s="83"/>
      <c r="Y103" s="92" t="s">
        <v>28</v>
      </c>
      <c r="Z103" s="115"/>
      <c r="AA103" s="14"/>
      <c r="AB103" s="14"/>
      <c r="AC103" s="14"/>
    </row>
    <row r="104" spans="2:29" s="10" customFormat="1" ht="12" customHeight="1">
      <c r="B104" s="10" t="s">
        <v>21</v>
      </c>
      <c r="D104" s="14">
        <v>13.288501312042492</v>
      </c>
      <c r="E104" s="14">
        <v>3.4833345140254646</v>
      </c>
      <c r="F104" s="14">
        <v>16.46588744137551</v>
      </c>
      <c r="G104" s="14">
        <v>-76.15037020619945</v>
      </c>
      <c r="H104" s="14"/>
      <c r="I104" s="14">
        <v>-43</v>
      </c>
      <c r="K104" s="14">
        <v>7.268537986156797</v>
      </c>
      <c r="L104" s="14">
        <v>26.41702551229916</v>
      </c>
      <c r="M104" s="14">
        <v>7.847135135508748</v>
      </c>
      <c r="N104" s="14">
        <v>-368.78610086058734</v>
      </c>
      <c r="O104" s="14"/>
      <c r="P104" s="14">
        <v>-327</v>
      </c>
      <c r="Q104" s="35"/>
      <c r="R104" s="110">
        <v>4.954433108625148</v>
      </c>
      <c r="S104" s="110">
        <v>13.460527333274834</v>
      </c>
      <c r="T104" s="110">
        <v>-2.2902172870762807</v>
      </c>
      <c r="U104" s="111">
        <v>-80.12474315482368</v>
      </c>
      <c r="V104" s="110"/>
      <c r="W104" s="110">
        <v>-64</v>
      </c>
      <c r="X104" s="35"/>
      <c r="Y104" s="149">
        <v>0.7827338314327813</v>
      </c>
      <c r="Z104" s="14"/>
      <c r="AA104" s="14"/>
      <c r="AB104" s="14"/>
      <c r="AC104" s="14"/>
    </row>
    <row r="105" spans="2:29" ht="12" customHeight="1">
      <c r="B105" s="41" t="s">
        <v>25</v>
      </c>
      <c r="D105" s="62">
        <v>438.7110063079408</v>
      </c>
      <c r="E105" s="62">
        <v>476.0883625962306</v>
      </c>
      <c r="F105" s="62">
        <v>501.0531666696924</v>
      </c>
      <c r="G105" s="62">
        <v>510.7770534196369</v>
      </c>
      <c r="H105" s="62"/>
      <c r="I105" s="14">
        <v>482</v>
      </c>
      <c r="K105" s="62">
        <v>664.4387044107032</v>
      </c>
      <c r="L105" s="62">
        <v>722.149310255817</v>
      </c>
      <c r="M105" s="62">
        <v>794.8434825100126</v>
      </c>
      <c r="N105" s="62">
        <v>688.0359691570283</v>
      </c>
      <c r="O105" s="62"/>
      <c r="P105" s="14">
        <v>718</v>
      </c>
      <c r="Q105" s="42"/>
      <c r="R105" s="44">
        <v>602.6362038129636</v>
      </c>
      <c r="S105" s="44">
        <v>653.4018441519049</v>
      </c>
      <c r="T105" s="44">
        <v>622.701523413905</v>
      </c>
      <c r="U105" s="111">
        <v>618.7447159859049</v>
      </c>
      <c r="V105" s="44"/>
      <c r="W105" s="110">
        <v>624</v>
      </c>
      <c r="X105" s="42"/>
      <c r="Y105" s="66"/>
      <c r="Z105" s="62"/>
      <c r="AA105" s="14"/>
      <c r="AB105" s="14"/>
      <c r="AC105" s="14"/>
    </row>
    <row r="106" spans="2:29" ht="12" customHeight="1">
      <c r="B106" s="41" t="s">
        <v>26</v>
      </c>
      <c r="D106" s="117">
        <v>0.9298</v>
      </c>
      <c r="E106" s="117">
        <v>0.944</v>
      </c>
      <c r="F106" s="123">
        <v>0.8937</v>
      </c>
      <c r="G106" s="123">
        <v>1.0364</v>
      </c>
      <c r="H106" s="70"/>
      <c r="I106" s="124">
        <v>0.948</v>
      </c>
      <c r="J106" s="125"/>
      <c r="K106" s="117">
        <v>0.9433</v>
      </c>
      <c r="L106" s="117">
        <v>0.8859</v>
      </c>
      <c r="M106" s="123">
        <v>0.9547</v>
      </c>
      <c r="N106" s="123">
        <v>0.9477</v>
      </c>
      <c r="O106" s="70"/>
      <c r="P106" s="124">
        <v>0.9317</v>
      </c>
      <c r="Q106" s="125"/>
      <c r="R106" s="117">
        <v>0.9653</v>
      </c>
      <c r="S106" s="117">
        <v>0.9201</v>
      </c>
      <c r="T106" s="117">
        <v>1.0087</v>
      </c>
      <c r="U106" s="126">
        <v>1.2311</v>
      </c>
      <c r="V106" s="117"/>
      <c r="W106" s="117">
        <v>1.0222</v>
      </c>
      <c r="X106" s="42"/>
      <c r="Y106" s="66"/>
      <c r="Z106" s="62"/>
      <c r="AA106" s="14"/>
      <c r="AB106" s="14"/>
      <c r="AC106" s="14"/>
    </row>
    <row r="107" spans="4:29" ht="12" customHeight="1">
      <c r="D107" s="117"/>
      <c r="E107" s="117"/>
      <c r="F107" s="123"/>
      <c r="G107" s="123"/>
      <c r="H107" s="70"/>
      <c r="I107" s="124"/>
      <c r="J107" s="125"/>
      <c r="K107" s="117"/>
      <c r="L107" s="117"/>
      <c r="M107" s="123"/>
      <c r="N107" s="123"/>
      <c r="O107" s="70"/>
      <c r="P107" s="124"/>
      <c r="Q107" s="125"/>
      <c r="R107" s="117"/>
      <c r="S107" s="117"/>
      <c r="T107" s="117"/>
      <c r="U107" s="126"/>
      <c r="V107" s="117"/>
      <c r="W107" s="117"/>
      <c r="X107" s="42"/>
      <c r="Y107" s="66"/>
      <c r="Z107" s="62"/>
      <c r="AA107" s="14"/>
      <c r="AB107" s="14"/>
      <c r="AC107" s="14"/>
    </row>
    <row r="108" spans="2:29" ht="12.75">
      <c r="B108" s="24" t="s">
        <v>34</v>
      </c>
      <c r="C108" s="2"/>
      <c r="D108" s="2"/>
      <c r="E108" s="2"/>
      <c r="F108" s="2"/>
      <c r="G108" s="2"/>
      <c r="H108" s="10"/>
      <c r="I108" s="2"/>
      <c r="N108" s="10"/>
      <c r="O108" s="42"/>
      <c r="P108" s="43"/>
      <c r="Q108" s="43"/>
      <c r="R108" s="42"/>
      <c r="S108" s="42"/>
      <c r="T108" s="41"/>
      <c r="U108" s="2"/>
      <c r="AA108" s="14"/>
      <c r="AB108" s="14"/>
      <c r="AC108" s="14"/>
    </row>
    <row r="109" spans="2:29" ht="12.75">
      <c r="B109" s="293" t="s">
        <v>31</v>
      </c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8"/>
      <c r="AA109" s="14"/>
      <c r="AB109" s="14"/>
      <c r="AC109" s="14"/>
    </row>
    <row r="110" spans="2:29" ht="12.75">
      <c r="B110" s="291" t="s">
        <v>39</v>
      </c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AA110" s="14"/>
      <c r="AB110" s="14"/>
      <c r="AC110" s="14"/>
    </row>
    <row r="111" spans="2:29" ht="12.75">
      <c r="B111" s="291" t="s">
        <v>37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AA111" s="14"/>
      <c r="AB111" s="14"/>
      <c r="AC111" s="14"/>
    </row>
    <row r="112" spans="5:29" ht="12.75">
      <c r="E112" s="129"/>
      <c r="Q112" s="42"/>
      <c r="S112" s="42"/>
      <c r="U112" s="35"/>
      <c r="AA112" s="14"/>
      <c r="AB112" s="14"/>
      <c r="AC112" s="14"/>
    </row>
    <row r="113" spans="5:29" ht="12.75">
      <c r="E113" s="130"/>
      <c r="Q113" s="42"/>
      <c r="S113" s="42"/>
      <c r="U113" s="35"/>
      <c r="AA113" s="14"/>
      <c r="AB113" s="14"/>
      <c r="AC113" s="14"/>
    </row>
    <row r="114" spans="4:29" ht="12.7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42"/>
      <c r="R114" s="62"/>
      <c r="S114" s="62"/>
      <c r="T114" s="62"/>
      <c r="U114" s="62"/>
      <c r="W114" s="62"/>
      <c r="AA114" s="14"/>
      <c r="AB114" s="14"/>
      <c r="AC114" s="14"/>
    </row>
    <row r="115" spans="4:29" ht="12.7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42"/>
      <c r="R115" s="62"/>
      <c r="S115" s="62"/>
      <c r="T115" s="62"/>
      <c r="U115" s="62"/>
      <c r="W115" s="62"/>
      <c r="AA115" s="14"/>
      <c r="AB115" s="14"/>
      <c r="AC115" s="14"/>
    </row>
    <row r="116" spans="4:23" ht="12.7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42"/>
      <c r="R116" s="62"/>
      <c r="S116" s="62"/>
      <c r="T116" s="62"/>
      <c r="U116" s="62"/>
      <c r="W116" s="62"/>
    </row>
    <row r="117" spans="4:23" ht="12.7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R117" s="62"/>
      <c r="S117" s="62"/>
      <c r="T117" s="62"/>
      <c r="U117" s="62"/>
      <c r="W117" s="62"/>
    </row>
    <row r="118" spans="4:23" ht="12.7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R118" s="62"/>
      <c r="S118" s="62"/>
      <c r="T118" s="62"/>
      <c r="U118" s="62"/>
      <c r="W118" s="62"/>
    </row>
    <row r="119" spans="4:23" ht="12.7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R119" s="62"/>
      <c r="S119" s="62"/>
      <c r="T119" s="62"/>
      <c r="U119" s="62"/>
      <c r="W119" s="62"/>
    </row>
    <row r="120" spans="4:23" ht="12.75"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R120" s="62"/>
      <c r="S120" s="62"/>
      <c r="T120" s="62"/>
      <c r="U120" s="62"/>
      <c r="W120" s="62"/>
    </row>
    <row r="121" spans="4:23" ht="12.75"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R121" s="62"/>
      <c r="S121" s="62"/>
      <c r="T121" s="62"/>
      <c r="U121" s="62"/>
      <c r="W121" s="62"/>
    </row>
    <row r="122" spans="4:23" ht="12.75"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R122" s="62"/>
      <c r="S122" s="62"/>
      <c r="T122" s="62"/>
      <c r="U122" s="62"/>
      <c r="W122" s="62"/>
    </row>
    <row r="123" spans="4:23" ht="12.75"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R123" s="62"/>
      <c r="S123" s="62"/>
      <c r="T123" s="62"/>
      <c r="U123" s="62"/>
      <c r="W123" s="62"/>
    </row>
    <row r="124" spans="4:23" ht="12.75"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R124" s="62"/>
      <c r="S124" s="62"/>
      <c r="T124" s="62"/>
      <c r="U124" s="62"/>
      <c r="W124" s="62"/>
    </row>
    <row r="125" spans="4:23" ht="12.75"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R125" s="62"/>
      <c r="S125" s="62"/>
      <c r="T125" s="62"/>
      <c r="U125" s="62"/>
      <c r="W125" s="62"/>
    </row>
    <row r="126" spans="4:23" ht="12.75"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R126" s="62"/>
      <c r="S126" s="62"/>
      <c r="T126" s="62"/>
      <c r="U126" s="62"/>
      <c r="W126" s="62"/>
    </row>
  </sheetData>
  <sheetProtection/>
  <mergeCells count="11">
    <mergeCell ref="B109:T109"/>
    <mergeCell ref="B110:U110"/>
    <mergeCell ref="B111:U111"/>
    <mergeCell ref="A56:B56"/>
    <mergeCell ref="A4:B4"/>
    <mergeCell ref="A6:B6"/>
    <mergeCell ref="A22:B22"/>
    <mergeCell ref="A40:B40"/>
    <mergeCell ref="A57:B57"/>
    <mergeCell ref="A73:B73"/>
    <mergeCell ref="A92:B92"/>
  </mergeCells>
  <printOptions horizontalCentered="1"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76" r:id="rId3"/>
  <rowBreaks count="1" manualBreakCount="1">
    <brk id="55" max="24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showGridLines="0" view="pageBreakPreview" zoomScaleSheetLayoutView="100" zoomScalePageLayoutView="0" workbookViewId="0" topLeftCell="C1">
      <selection activeCell="AA8" sqref="AA8:AC18"/>
    </sheetView>
  </sheetViews>
  <sheetFormatPr defaultColWidth="11.421875" defaultRowHeight="12.75"/>
  <cols>
    <col min="1" max="1" width="4.00390625" style="10" customWidth="1"/>
    <col min="2" max="2" width="38.421875" style="41" customWidth="1"/>
    <col min="3" max="3" width="1.7109375" style="41" customWidth="1"/>
    <col min="4" max="7" width="6.7109375" style="41" customWidth="1"/>
    <col min="8" max="8" width="1.7109375" style="41" customWidth="1"/>
    <col min="9" max="9" width="6.7109375" style="41" customWidth="1"/>
    <col min="10" max="10" width="1.7109375" style="41" customWidth="1"/>
    <col min="11" max="14" width="6.7109375" style="41" customWidth="1"/>
    <col min="15" max="15" width="1.7109375" style="41" customWidth="1"/>
    <col min="16" max="16" width="6.7109375" style="41" customWidth="1"/>
    <col min="17" max="17" width="1.7109375" style="41" customWidth="1"/>
    <col min="18" max="18" width="6.7109375" style="43" customWidth="1"/>
    <col min="19" max="20" width="6.7109375" style="41" customWidth="1"/>
    <col min="21" max="21" width="6.7109375" style="43" customWidth="1"/>
    <col min="22" max="22" width="1.7109375" style="133" customWidth="1"/>
    <col min="23" max="23" width="6.7109375" style="43" customWidth="1"/>
    <col min="24" max="24" width="1.7109375" style="43" customWidth="1"/>
    <col min="25" max="25" width="7.8515625" style="41" bestFit="1" customWidth="1"/>
    <col min="26" max="16384" width="11.421875" style="41" customWidth="1"/>
  </cols>
  <sheetData>
    <row r="1" spans="1:24" s="1" customFormat="1" ht="19.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68"/>
      <c r="S1" s="27"/>
      <c r="T1" s="27"/>
      <c r="U1" s="68"/>
      <c r="V1" s="131"/>
      <c r="W1" s="68"/>
      <c r="X1" s="68"/>
    </row>
    <row r="2" spans="1:24" ht="18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R2" s="69"/>
      <c r="S2" s="28"/>
      <c r="T2" s="28"/>
      <c r="U2" s="69"/>
      <c r="V2" s="132"/>
      <c r="W2" s="69"/>
      <c r="X2" s="69"/>
    </row>
    <row r="3" spans="1:24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69"/>
      <c r="S3" s="28"/>
      <c r="T3" s="28"/>
      <c r="U3" s="69"/>
      <c r="V3" s="132"/>
      <c r="W3" s="69"/>
      <c r="X3" s="69"/>
    </row>
    <row r="4" spans="18:24" s="42" customFormat="1" ht="13.5" thickBot="1">
      <c r="R4" s="43"/>
      <c r="U4" s="43"/>
      <c r="V4" s="133"/>
      <c r="W4" s="43"/>
      <c r="X4" s="43"/>
    </row>
    <row r="5" spans="1:25" s="8" customFormat="1" ht="13.5" thickBot="1">
      <c r="A5" s="290" t="s">
        <v>2</v>
      </c>
      <c r="B5" s="290"/>
      <c r="C5" s="4"/>
      <c r="D5" s="5" t="s">
        <v>3</v>
      </c>
      <c r="E5" s="5" t="s">
        <v>4</v>
      </c>
      <c r="F5" s="5" t="s">
        <v>5</v>
      </c>
      <c r="G5" s="5" t="s">
        <v>6</v>
      </c>
      <c r="H5" s="5"/>
      <c r="I5" s="5">
        <v>2011</v>
      </c>
      <c r="J5" s="5"/>
      <c r="K5" s="5" t="s">
        <v>7</v>
      </c>
      <c r="L5" s="5" t="s">
        <v>8</v>
      </c>
      <c r="M5" s="5" t="s">
        <v>29</v>
      </c>
      <c r="N5" s="5" t="s">
        <v>32</v>
      </c>
      <c r="O5" s="5"/>
      <c r="P5" s="5">
        <v>2012</v>
      </c>
      <c r="Q5" s="5"/>
      <c r="R5" s="5" t="s">
        <v>33</v>
      </c>
      <c r="S5" s="5" t="s">
        <v>36</v>
      </c>
      <c r="T5" s="5" t="s">
        <v>38</v>
      </c>
      <c r="U5" s="6" t="s">
        <v>40</v>
      </c>
      <c r="V5" s="5"/>
      <c r="W5" s="5">
        <v>2013</v>
      </c>
      <c r="X5"/>
      <c r="Y5" s="7" t="s">
        <v>41</v>
      </c>
    </row>
    <row r="6" spans="1:24" ht="7.5" customHeight="1">
      <c r="A6" s="85"/>
      <c r="B6" s="8"/>
      <c r="D6" s="59"/>
      <c r="E6" s="59"/>
      <c r="F6" s="59"/>
      <c r="G6" s="59"/>
      <c r="H6" s="59"/>
      <c r="I6" s="10"/>
      <c r="K6" s="59"/>
      <c r="L6" s="59"/>
      <c r="M6" s="59"/>
      <c r="Q6" s="42"/>
      <c r="R6" s="65"/>
      <c r="S6" s="65"/>
      <c r="T6" s="65"/>
      <c r="U6" s="25"/>
      <c r="V6" s="41"/>
      <c r="W6" s="41"/>
      <c r="X6" s="65"/>
    </row>
    <row r="7" spans="1:24" ht="12" customHeight="1">
      <c r="A7" s="296" t="s">
        <v>51</v>
      </c>
      <c r="B7" s="296"/>
      <c r="I7" s="10"/>
      <c r="Q7" s="42"/>
      <c r="R7" s="65"/>
      <c r="S7" s="65"/>
      <c r="T7" s="65"/>
      <c r="U7" s="25"/>
      <c r="V7" s="41"/>
      <c r="W7" s="41"/>
      <c r="X7" s="65"/>
    </row>
    <row r="8" spans="2:29" s="10" customFormat="1" ht="12.75" customHeight="1">
      <c r="B8" s="10" t="s">
        <v>10</v>
      </c>
      <c r="C8" s="16"/>
      <c r="D8" s="12">
        <v>-340.83800023799324</v>
      </c>
      <c r="E8" s="12">
        <v>-48.11533121632465</v>
      </c>
      <c r="F8" s="12">
        <v>637.6219555374248</v>
      </c>
      <c r="G8" s="12">
        <v>613.4950742843255</v>
      </c>
      <c r="H8" s="12"/>
      <c r="I8" s="12">
        <v>862</v>
      </c>
      <c r="J8" s="16"/>
      <c r="K8" s="12">
        <v>-229.19363977716185</v>
      </c>
      <c r="L8" s="12">
        <v>362.4400901281627</v>
      </c>
      <c r="M8" s="12">
        <v>-892.8272383935681</v>
      </c>
      <c r="N8" s="12">
        <v>-1072.7396272360922</v>
      </c>
      <c r="O8" s="12"/>
      <c r="P8" s="12">
        <v>-1832</v>
      </c>
      <c r="Q8" s="35"/>
      <c r="R8" s="145">
        <v>-1286.3525459275122</v>
      </c>
      <c r="S8" s="145">
        <v>-16.402395779633675</v>
      </c>
      <c r="T8" s="145">
        <v>-434.33558615306544</v>
      </c>
      <c r="U8" s="135">
        <v>-388.9094721397888</v>
      </c>
      <c r="V8" s="12"/>
      <c r="W8" s="12">
        <v>-2126</v>
      </c>
      <c r="X8" s="145"/>
      <c r="Y8" s="146">
        <v>0.637461447059794</v>
      </c>
      <c r="Z8" s="14"/>
      <c r="AA8" s="288"/>
      <c r="AB8" s="288"/>
      <c r="AC8" s="288"/>
    </row>
    <row r="9" spans="2:29" s="77" customFormat="1" ht="12.75">
      <c r="B9" s="134" t="s">
        <v>0</v>
      </c>
      <c r="D9" s="72">
        <v>-362</v>
      </c>
      <c r="E9" s="72">
        <v>16</v>
      </c>
      <c r="F9" s="72">
        <v>822</v>
      </c>
      <c r="G9" s="72">
        <v>700</v>
      </c>
      <c r="H9" s="72"/>
      <c r="I9" s="73">
        <v>1177</v>
      </c>
      <c r="K9" s="72">
        <v>-181</v>
      </c>
      <c r="L9" s="72">
        <v>206</v>
      </c>
      <c r="M9" s="72">
        <v>-594</v>
      </c>
      <c r="N9" s="72">
        <v>-686</v>
      </c>
      <c r="O9" s="72"/>
      <c r="P9" s="73">
        <v>-1255</v>
      </c>
      <c r="Q9" s="74"/>
      <c r="R9" s="75">
        <v>-1045</v>
      </c>
      <c r="S9" s="75">
        <v>53</v>
      </c>
      <c r="T9" s="75">
        <v>-223</v>
      </c>
      <c r="U9" s="136">
        <v>-379</v>
      </c>
      <c r="V9" s="72"/>
      <c r="W9" s="73">
        <v>-1594</v>
      </c>
      <c r="X9" s="75"/>
      <c r="Y9" s="92">
        <v>-0.44752186588921283</v>
      </c>
      <c r="Z9" s="62"/>
      <c r="AA9" s="288"/>
      <c r="AB9" s="288"/>
      <c r="AC9" s="288"/>
    </row>
    <row r="10" spans="2:29" ht="12.75" customHeight="1">
      <c r="B10" s="41" t="s">
        <v>11</v>
      </c>
      <c r="C10" s="49"/>
      <c r="D10" s="60">
        <v>-45.529839999999965</v>
      </c>
      <c r="E10" s="60">
        <v>-73.49797020000001</v>
      </c>
      <c r="F10" s="60">
        <v>-107.09840699999963</v>
      </c>
      <c r="G10" s="60">
        <v>-12.076012800000193</v>
      </c>
      <c r="H10" s="60"/>
      <c r="I10" s="12">
        <v>-238.20222999999976</v>
      </c>
      <c r="J10" s="49"/>
      <c r="K10" s="60">
        <v>-57.58433829107053</v>
      </c>
      <c r="L10" s="60">
        <v>-20.050141708929843</v>
      </c>
      <c r="M10" s="60">
        <v>-69.52000999999865</v>
      </c>
      <c r="N10" s="60">
        <v>6.38654361067654</v>
      </c>
      <c r="O10" s="60"/>
      <c r="P10" s="12">
        <v>-140.76794638932245</v>
      </c>
      <c r="Q10" s="42"/>
      <c r="R10" s="71">
        <v>-57.826580000000234</v>
      </c>
      <c r="S10" s="71">
        <v>-43.86342999999989</v>
      </c>
      <c r="T10" s="71">
        <v>-53.80341999999963</v>
      </c>
      <c r="U10" s="135">
        <v>-95.20657000000023</v>
      </c>
      <c r="V10" s="60"/>
      <c r="W10" s="12">
        <v>-250.7</v>
      </c>
      <c r="X10" s="71"/>
      <c r="Y10" s="92" t="s">
        <v>28</v>
      </c>
      <c r="Z10" s="62"/>
      <c r="AA10" s="288"/>
      <c r="AB10" s="288"/>
      <c r="AC10" s="288"/>
    </row>
    <row r="11" spans="2:29" ht="12.75" customHeight="1">
      <c r="B11" s="41" t="s">
        <v>12</v>
      </c>
      <c r="C11" s="49"/>
      <c r="D11" s="60">
        <v>-386.3678402379932</v>
      </c>
      <c r="E11" s="60">
        <v>-121.61330141632466</v>
      </c>
      <c r="F11" s="60">
        <v>530.5235485374252</v>
      </c>
      <c r="G11" s="60">
        <v>601.4190614843253</v>
      </c>
      <c r="H11" s="60"/>
      <c r="I11" s="12">
        <v>623.9614683674326</v>
      </c>
      <c r="J11" s="49"/>
      <c r="K11" s="60">
        <v>-286.77797806823236</v>
      </c>
      <c r="L11" s="60">
        <v>342.38994841923284</v>
      </c>
      <c r="M11" s="60">
        <v>-962.3472483935668</v>
      </c>
      <c r="N11" s="60">
        <v>-1066.3530836254158</v>
      </c>
      <c r="O11" s="60"/>
      <c r="P11" s="12">
        <v>-1973.0883616679816</v>
      </c>
      <c r="Q11" s="42"/>
      <c r="R11" s="71">
        <v>-1344.1791259275124</v>
      </c>
      <c r="S11" s="71">
        <v>-60.26582577963356</v>
      </c>
      <c r="T11" s="71">
        <v>-488.13900615306505</v>
      </c>
      <c r="U11" s="135">
        <v>-484.11604213978904</v>
      </c>
      <c r="V11" s="60"/>
      <c r="W11" s="12">
        <v>-2376.7</v>
      </c>
      <c r="X11" s="71"/>
      <c r="Y11" s="92">
        <v>-0.546007743988625</v>
      </c>
      <c r="Z11" s="62"/>
      <c r="AA11" s="288"/>
      <c r="AB11" s="288"/>
      <c r="AC11" s="288"/>
    </row>
    <row r="12" spans="2:29" ht="12.75" customHeight="1">
      <c r="B12" s="41" t="s">
        <v>13</v>
      </c>
      <c r="C12" s="49"/>
      <c r="D12" s="60">
        <v>-17.12116</v>
      </c>
      <c r="E12" s="60">
        <v>-384.7769199999999</v>
      </c>
      <c r="F12" s="60">
        <v>-331.73287</v>
      </c>
      <c r="G12" s="60">
        <v>-163.67851000000002</v>
      </c>
      <c r="H12" s="60"/>
      <c r="I12" s="12">
        <v>-897.3094600000001</v>
      </c>
      <c r="J12" s="49"/>
      <c r="K12" s="60">
        <v>-22.062779999999997</v>
      </c>
      <c r="L12" s="60">
        <v>0.8200299999999979</v>
      </c>
      <c r="M12" s="60">
        <v>-1.0259199999999988</v>
      </c>
      <c r="N12" s="60">
        <v>-306.5014399999999</v>
      </c>
      <c r="O12" s="60"/>
      <c r="P12" s="12">
        <v>-329</v>
      </c>
      <c r="Q12" s="42"/>
      <c r="R12" s="71">
        <v>-126.11567000000001</v>
      </c>
      <c r="S12" s="71">
        <v>-96.25355999999998</v>
      </c>
      <c r="T12" s="71">
        <v>-186.54704</v>
      </c>
      <c r="U12" s="135">
        <v>-2.083730000000028</v>
      </c>
      <c r="V12" s="60"/>
      <c r="W12" s="12">
        <v>-411</v>
      </c>
      <c r="X12" s="71"/>
      <c r="Y12" s="92">
        <v>0.9932015653825313</v>
      </c>
      <c r="Z12" s="62"/>
      <c r="AA12" s="288"/>
      <c r="AB12" s="288"/>
      <c r="AC12" s="288"/>
    </row>
    <row r="13" spans="2:29" ht="12.75" customHeight="1">
      <c r="B13" s="41" t="s">
        <v>14</v>
      </c>
      <c r="C13" s="49"/>
      <c r="D13" s="60">
        <v>-403.4890002379932</v>
      </c>
      <c r="E13" s="60">
        <v>-506.39022141632455</v>
      </c>
      <c r="F13" s="60">
        <v>198.7906785374252</v>
      </c>
      <c r="G13" s="60">
        <v>437.7405514843253</v>
      </c>
      <c r="H13" s="60"/>
      <c r="I13" s="12">
        <v>-273</v>
      </c>
      <c r="J13" s="49"/>
      <c r="K13" s="60">
        <v>-308.84075806823233</v>
      </c>
      <c r="L13" s="60">
        <v>343.2099784192328</v>
      </c>
      <c r="M13" s="60">
        <v>-963.3731683935669</v>
      </c>
      <c r="N13" s="60">
        <v>-1372.8545236254158</v>
      </c>
      <c r="O13" s="60"/>
      <c r="P13" s="12">
        <v>-2301.8584716679816</v>
      </c>
      <c r="Q13" s="42"/>
      <c r="R13" s="71">
        <v>-1470.2947959275123</v>
      </c>
      <c r="S13" s="71">
        <v>-156.51938577963352</v>
      </c>
      <c r="T13" s="71">
        <v>-674.686046153065</v>
      </c>
      <c r="U13" s="135">
        <v>-486.19977213978905</v>
      </c>
      <c r="V13" s="60"/>
      <c r="W13" s="12">
        <v>-2787.7</v>
      </c>
      <c r="X13" s="71"/>
      <c r="Y13" s="92">
        <v>0.6458475652206476</v>
      </c>
      <c r="Z13" s="62"/>
      <c r="AA13" s="288"/>
      <c r="AB13" s="288"/>
      <c r="AC13" s="288"/>
    </row>
    <row r="14" spans="2:29" ht="12.75" customHeight="1">
      <c r="B14" s="41" t="s">
        <v>15</v>
      </c>
      <c r="C14" s="49"/>
      <c r="D14" s="60">
        <v>-5.621410000000006</v>
      </c>
      <c r="E14" s="60">
        <v>0.19653000000000417</v>
      </c>
      <c r="F14" s="60">
        <v>0.005830000000002888</v>
      </c>
      <c r="G14" s="60">
        <v>-48.31407</v>
      </c>
      <c r="H14" s="60"/>
      <c r="I14" s="12">
        <v>-54</v>
      </c>
      <c r="J14" s="49"/>
      <c r="K14" s="60">
        <v>13.18859</v>
      </c>
      <c r="L14" s="60">
        <v>-31.01148</v>
      </c>
      <c r="M14" s="60">
        <v>-482.27338999999995</v>
      </c>
      <c r="N14" s="60">
        <v>-4.949100000000048</v>
      </c>
      <c r="O14" s="60"/>
      <c r="P14" s="12">
        <v>-505.04538</v>
      </c>
      <c r="Q14" s="42"/>
      <c r="R14" s="71">
        <v>440.8076300000001</v>
      </c>
      <c r="S14" s="71">
        <v>0.9745499999999598</v>
      </c>
      <c r="T14" s="71">
        <v>-6.884849999999927</v>
      </c>
      <c r="U14" s="135">
        <v>128.10266999999996</v>
      </c>
      <c r="V14" s="60"/>
      <c r="W14" s="12">
        <v>563</v>
      </c>
      <c r="X14" s="71"/>
      <c r="Y14" s="92" t="s">
        <v>28</v>
      </c>
      <c r="Z14" s="62"/>
      <c r="AA14" s="288"/>
      <c r="AB14" s="288"/>
      <c r="AC14" s="288"/>
    </row>
    <row r="15" spans="1:29" s="49" customFormat="1" ht="24" customHeight="1">
      <c r="A15" s="16"/>
      <c r="B15" s="81" t="s">
        <v>16</v>
      </c>
      <c r="D15" s="60">
        <v>0.4382399999999997</v>
      </c>
      <c r="E15" s="60">
        <v>-0.2785100000000057</v>
      </c>
      <c r="F15" s="60">
        <v>0.05617000000000708</v>
      </c>
      <c r="G15" s="60">
        <v>7.342600000000009</v>
      </c>
      <c r="H15" s="60"/>
      <c r="I15" s="12">
        <v>8</v>
      </c>
      <c r="K15" s="60">
        <v>1.6873700000000003</v>
      </c>
      <c r="L15" s="60">
        <v>1.2107900000000018</v>
      </c>
      <c r="M15" s="60">
        <v>1.782959999999985</v>
      </c>
      <c r="N15" s="60">
        <v>0.9937699999999998</v>
      </c>
      <c r="O15" s="60"/>
      <c r="P15" s="12">
        <v>5.674889999999987</v>
      </c>
      <c r="Q15" s="42"/>
      <c r="R15" s="44">
        <v>1.8327499999999999</v>
      </c>
      <c r="S15" s="44">
        <v>0.40592000000000006</v>
      </c>
      <c r="T15" s="44">
        <v>1.0315599999999998</v>
      </c>
      <c r="U15" s="111">
        <v>-0.27022999999999975</v>
      </c>
      <c r="V15" s="60"/>
      <c r="W15" s="12">
        <v>3</v>
      </c>
      <c r="X15" s="44"/>
      <c r="Y15" s="92" t="s">
        <v>28</v>
      </c>
      <c r="Z15" s="62"/>
      <c r="AA15" s="288"/>
      <c r="AB15" s="288"/>
      <c r="AC15" s="288"/>
    </row>
    <row r="16" spans="2:29" ht="12.75" customHeight="1">
      <c r="B16" s="41" t="s">
        <v>17</v>
      </c>
      <c r="C16" s="49"/>
      <c r="D16" s="60">
        <v>0</v>
      </c>
      <c r="E16" s="60">
        <v>0</v>
      </c>
      <c r="F16" s="60">
        <v>0</v>
      </c>
      <c r="G16" s="60">
        <v>0</v>
      </c>
      <c r="H16" s="60"/>
      <c r="I16" s="12">
        <v>0</v>
      </c>
      <c r="J16" s="49"/>
      <c r="K16" s="60">
        <v>0</v>
      </c>
      <c r="L16" s="60">
        <v>0</v>
      </c>
      <c r="M16" s="60">
        <v>0.00023999999999068676</v>
      </c>
      <c r="N16" s="60">
        <v>-12.309189999999944</v>
      </c>
      <c r="O16" s="60"/>
      <c r="P16" s="12">
        <v>-12</v>
      </c>
      <c r="Q16" s="42"/>
      <c r="R16" s="71">
        <v>0</v>
      </c>
      <c r="S16" s="71">
        <v>0</v>
      </c>
      <c r="T16" s="71">
        <v>0.4</v>
      </c>
      <c r="U16" s="111">
        <v>-0.4</v>
      </c>
      <c r="V16" s="60"/>
      <c r="W16" s="12">
        <v>0</v>
      </c>
      <c r="X16" s="44"/>
      <c r="Y16" s="92">
        <v>-0.9675039543625533</v>
      </c>
      <c r="Z16" s="62"/>
      <c r="AA16" s="288"/>
      <c r="AB16" s="288"/>
      <c r="AC16" s="288"/>
    </row>
    <row r="17" spans="2:29" ht="12.75" customHeight="1">
      <c r="B17" s="41" t="s">
        <v>18</v>
      </c>
      <c r="C17" s="49"/>
      <c r="D17" s="60">
        <v>155.95079352829995</v>
      </c>
      <c r="E17" s="60">
        <v>141.64148049763713</v>
      </c>
      <c r="F17" s="60">
        <v>-131.56514874056953</v>
      </c>
      <c r="G17" s="60">
        <v>-201.91343789537726</v>
      </c>
      <c r="H17" s="60"/>
      <c r="I17" s="12">
        <v>-35.88631261000975</v>
      </c>
      <c r="J17" s="49"/>
      <c r="K17" s="60">
        <v>113.76372680492709</v>
      </c>
      <c r="L17" s="60">
        <v>-132.22066442200338</v>
      </c>
      <c r="M17" s="60">
        <v>553.5827703735871</v>
      </c>
      <c r="N17" s="60">
        <v>573.2676430238795</v>
      </c>
      <c r="O17" s="60"/>
      <c r="P17" s="12">
        <v>1108.3934757803902</v>
      </c>
      <c r="Q17" s="77"/>
      <c r="R17" s="71">
        <v>333.2531252036848</v>
      </c>
      <c r="S17" s="71">
        <v>116.91595720377941</v>
      </c>
      <c r="T17" s="71">
        <v>284.8513660844559</v>
      </c>
      <c r="U17" s="135">
        <v>290.60205150807985</v>
      </c>
      <c r="V17" s="60"/>
      <c r="W17" s="12">
        <v>1025.6225</v>
      </c>
      <c r="X17" s="71"/>
      <c r="Y17" s="92">
        <v>0.7417303190924127</v>
      </c>
      <c r="Z17" s="62"/>
      <c r="AA17" s="288"/>
      <c r="AB17" s="288"/>
      <c r="AC17" s="288"/>
    </row>
    <row r="18" spans="2:29" ht="12.75" customHeight="1">
      <c r="B18" s="41" t="s">
        <v>19</v>
      </c>
      <c r="C18" s="49"/>
      <c r="D18" s="60">
        <v>-252.72137670969326</v>
      </c>
      <c r="E18" s="60">
        <v>-364.8307209186874</v>
      </c>
      <c r="F18" s="60">
        <v>67.2875297968557</v>
      </c>
      <c r="G18" s="60">
        <v>194.85564358894803</v>
      </c>
      <c r="H18" s="60"/>
      <c r="I18" s="12">
        <v>-355.4089242425772</v>
      </c>
      <c r="J18" s="49"/>
      <c r="K18" s="60">
        <v>-180.20107126330527</v>
      </c>
      <c r="L18" s="60">
        <v>181.1886239972294</v>
      </c>
      <c r="M18" s="60">
        <v>-890.2805880199797</v>
      </c>
      <c r="N18" s="60">
        <v>-815.8514006015363</v>
      </c>
      <c r="O18" s="60"/>
      <c r="P18" s="12">
        <v>-1705.1444358875917</v>
      </c>
      <c r="Q18"/>
      <c r="R18" s="71">
        <v>-694.4012907238274</v>
      </c>
      <c r="S18" s="71">
        <v>-38.222958575854136</v>
      </c>
      <c r="T18" s="71">
        <v>-395.28797006860907</v>
      </c>
      <c r="U18" s="135">
        <v>-68.16528063170921</v>
      </c>
      <c r="V18" s="60"/>
      <c r="W18" s="12">
        <v>-1196.0774999999999</v>
      </c>
      <c r="X18" s="71"/>
      <c r="Y18" s="92">
        <v>0.9164489016241805</v>
      </c>
      <c r="Z18" s="62"/>
      <c r="AA18" s="288"/>
      <c r="AB18" s="288"/>
      <c r="AC18" s="288"/>
    </row>
    <row r="19" spans="1:26" s="80" customFormat="1" ht="15" customHeight="1">
      <c r="A19" s="34"/>
      <c r="B19" s="139" t="s">
        <v>20</v>
      </c>
      <c r="C19" s="82"/>
      <c r="D19" s="140">
        <v>45.937908462208725</v>
      </c>
      <c r="E19" s="140">
        <v>32.81608600275683</v>
      </c>
      <c r="F19" s="140">
        <v>-2.0011318532944062</v>
      </c>
      <c r="G19" s="140">
        <v>17.800107309211665</v>
      </c>
      <c r="H19" s="140"/>
      <c r="I19" s="141">
        <v>94.55296992088283</v>
      </c>
      <c r="J19" s="82"/>
      <c r="K19" s="140">
        <v>44.29824369553332</v>
      </c>
      <c r="L19" s="140">
        <v>59.205596537505784</v>
      </c>
      <c r="M19" s="140">
        <v>33.95558124981545</v>
      </c>
      <c r="N19" s="140">
        <v>36.461118670718655</v>
      </c>
      <c r="O19" s="140"/>
      <c r="P19" s="141">
        <v>173.9205401535732</v>
      </c>
      <c r="Q19" s="142"/>
      <c r="R19" s="112">
        <v>34.37608007930085</v>
      </c>
      <c r="S19" s="112">
        <v>37.20529401824791</v>
      </c>
      <c r="T19" s="112">
        <v>33.051196710183</v>
      </c>
      <c r="U19" s="143">
        <v>45.36742919226824</v>
      </c>
      <c r="V19" s="140"/>
      <c r="W19" s="141">
        <v>150</v>
      </c>
      <c r="X19" s="144"/>
      <c r="Y19" s="114">
        <v>0.2962122626362354</v>
      </c>
      <c r="Z19" s="115"/>
    </row>
    <row r="20" spans="2:25" s="10" customFormat="1" ht="12.75" customHeight="1">
      <c r="B20" s="10" t="s">
        <v>21</v>
      </c>
      <c r="C20" s="16"/>
      <c r="D20" s="12">
        <v>-298.65928517190196</v>
      </c>
      <c r="E20" s="12">
        <v>-397.64680692144424</v>
      </c>
      <c r="F20" s="12">
        <v>69.2886616501501</v>
      </c>
      <c r="G20" s="12">
        <v>177.05553627973637</v>
      </c>
      <c r="H20" s="12"/>
      <c r="I20" s="12">
        <v>-449.96189416346004</v>
      </c>
      <c r="J20" s="16"/>
      <c r="K20" s="12">
        <v>-224.4993149588386</v>
      </c>
      <c r="L20" s="12">
        <v>121.98302745972362</v>
      </c>
      <c r="M20" s="12">
        <v>-924.2361692697953</v>
      </c>
      <c r="N20" s="12">
        <v>-852.3125192722549</v>
      </c>
      <c r="O20" s="12"/>
      <c r="P20" s="12">
        <v>-1879.064976041165</v>
      </c>
      <c r="Q20" s="35"/>
      <c r="R20" s="145">
        <v>-728.7773708031283</v>
      </c>
      <c r="S20" s="145">
        <v>-75.42825259410205</v>
      </c>
      <c r="T20" s="145">
        <v>-428.33916677879205</v>
      </c>
      <c r="U20" s="111">
        <v>-113.53270982397746</v>
      </c>
      <c r="V20" s="12"/>
      <c r="W20" s="12">
        <v>-1346.0774999999999</v>
      </c>
      <c r="X20" s="110"/>
      <c r="Y20" s="146">
        <v>0.8667945064083804</v>
      </c>
    </row>
    <row r="21" spans="4:20" ht="12.75" customHeight="1">
      <c r="D21" s="62"/>
      <c r="E21" s="62"/>
      <c r="F21" s="62"/>
      <c r="G21" s="62"/>
      <c r="H21" s="62"/>
      <c r="I21" s="14"/>
      <c r="K21" s="62"/>
      <c r="L21" s="42"/>
      <c r="M21" s="42"/>
      <c r="N21" s="42"/>
      <c r="O21" s="42"/>
      <c r="P21" s="42"/>
      <c r="Q21"/>
      <c r="S21" s="42"/>
      <c r="T21" s="42"/>
    </row>
    <row r="22" spans="2:24" ht="12.75">
      <c r="B22" s="24" t="s">
        <v>34</v>
      </c>
      <c r="C22" s="2"/>
      <c r="D22" s="2"/>
      <c r="E22" s="2"/>
      <c r="F22" s="2"/>
      <c r="G22" s="2"/>
      <c r="H22" s="10"/>
      <c r="I22" s="2"/>
      <c r="N22" s="10"/>
      <c r="O22" s="42"/>
      <c r="P22" s="43"/>
      <c r="Q22" s="43"/>
      <c r="R22" s="42"/>
      <c r="S22" s="42"/>
      <c r="U22" s="2"/>
      <c r="V22" s="43"/>
      <c r="W22" s="90"/>
      <c r="X22" s="41"/>
    </row>
    <row r="23" spans="2:24" ht="12.75">
      <c r="B23" s="293" t="s">
        <v>31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8"/>
      <c r="V23" s="43"/>
      <c r="W23" s="90"/>
      <c r="X23" s="41"/>
    </row>
    <row r="24" spans="2:24" ht="12.75">
      <c r="B24" s="291" t="s">
        <v>39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43"/>
      <c r="W24" s="90"/>
      <c r="X24" s="41"/>
    </row>
    <row r="25" spans="2:24" ht="12.75">
      <c r="B25" s="291" t="s">
        <v>37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43"/>
      <c r="W25" s="90"/>
      <c r="X25" s="41"/>
    </row>
    <row r="26" spans="12:20" ht="12.75">
      <c r="L26" s="42"/>
      <c r="M26" s="42"/>
      <c r="N26" s="42"/>
      <c r="O26" s="42"/>
      <c r="P26" s="42"/>
      <c r="S26" s="42"/>
      <c r="T26" s="42"/>
    </row>
    <row r="27" spans="12:20" ht="12.75">
      <c r="L27" s="42"/>
      <c r="M27" s="42"/>
      <c r="N27" s="42"/>
      <c r="O27" s="42"/>
      <c r="P27" s="42"/>
      <c r="S27" s="42"/>
      <c r="T27" s="42"/>
    </row>
  </sheetData>
  <sheetProtection/>
  <mergeCells count="5">
    <mergeCell ref="A7:B7"/>
    <mergeCell ref="B23:T23"/>
    <mergeCell ref="B24:U24"/>
    <mergeCell ref="B25:U25"/>
    <mergeCell ref="A5:B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8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2014-02-13T17:03:35Z</cp:lastPrinted>
  <dcterms:created xsi:type="dcterms:W3CDTF">2012-07-25T16:44:03Z</dcterms:created>
  <dcterms:modified xsi:type="dcterms:W3CDTF">2014-07-08T09:16:31Z</dcterms:modified>
  <cp:category/>
  <cp:version/>
  <cp:contentType/>
  <cp:contentStatus/>
</cp:coreProperties>
</file>